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990" yWindow="-15" windowWidth="12270" windowHeight="11895"/>
  </bookViews>
  <sheets>
    <sheet name="レベル2の訓練について" sheetId="4" r:id="rId1"/>
    <sheet name="①MY2集計表" sheetId="1" r:id="rId2"/>
    <sheet name="②MY2実施記録" sheetId="2" r:id="rId3"/>
    <sheet name="③MY1集計表" sheetId="3" r:id="rId4"/>
    <sheet name="④MY1実施記録" sheetId="5" r:id="rId5"/>
  </sheets>
  <calcPr calcId="162913"/>
</workbook>
</file>

<file path=xl/calcChain.xml><?xml version="1.0" encoding="utf-8"?>
<calcChain xmlns="http://schemas.openxmlformats.org/spreadsheetml/2006/main">
  <c r="F26" i="5" l="1"/>
  <c r="E26" i="5"/>
  <c r="E27" i="5" s="1"/>
  <c r="J27" i="3"/>
  <c r="H35" i="3" s="1"/>
  <c r="K35" i="3" s="1"/>
  <c r="H27" i="3"/>
  <c r="H34" i="3" s="1"/>
  <c r="I26" i="3"/>
  <c r="G26" i="3"/>
  <c r="I25" i="3"/>
  <c r="G25" i="3"/>
  <c r="I24" i="3"/>
  <c r="G24" i="3"/>
  <c r="I23" i="3"/>
  <c r="G23" i="3"/>
  <c r="I22" i="3"/>
  <c r="G22" i="3"/>
  <c r="I20" i="3"/>
  <c r="G20" i="3"/>
  <c r="I19" i="3"/>
  <c r="G19" i="3"/>
  <c r="I17" i="3"/>
  <c r="G17" i="3"/>
  <c r="I16" i="3"/>
  <c r="G16" i="3"/>
  <c r="I10" i="3"/>
  <c r="G10" i="3"/>
  <c r="I9" i="3"/>
  <c r="G9" i="3"/>
  <c r="K34" i="3" l="1"/>
  <c r="H36" i="3" s="1"/>
  <c r="K36" i="3" s="1"/>
  <c r="I12" i="1" l="1"/>
  <c r="I19" i="1"/>
  <c r="I21" i="1"/>
  <c r="I24" i="1"/>
  <c r="I25" i="1"/>
  <c r="I28" i="1"/>
  <c r="I29" i="1"/>
  <c r="I30" i="1"/>
  <c r="I31" i="1"/>
  <c r="I32" i="1"/>
  <c r="I11" i="1"/>
  <c r="G12" i="1"/>
  <c r="G19" i="1"/>
  <c r="G21" i="1"/>
  <c r="G24" i="1"/>
  <c r="G25" i="1"/>
  <c r="G28" i="1"/>
  <c r="G29" i="1"/>
  <c r="G30" i="1"/>
  <c r="G31" i="1"/>
  <c r="G32" i="1"/>
  <c r="G11" i="1"/>
  <c r="F30" i="2" l="1"/>
  <c r="E30" i="2"/>
  <c r="J33" i="1"/>
  <c r="H41" i="1" s="1"/>
  <c r="K41" i="1" s="1"/>
  <c r="H33" i="1"/>
  <c r="H40" i="1" s="1"/>
  <c r="K40" i="1" s="1"/>
  <c r="E31" i="2" l="1"/>
  <c r="H42" i="1"/>
  <c r="K42" i="1" s="1"/>
</calcChain>
</file>

<file path=xl/sharedStrings.xml><?xml version="1.0" encoding="utf-8"?>
<sst xmlns="http://schemas.openxmlformats.org/spreadsheetml/2006/main" count="336" uniqueCount="146">
  <si>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</si>
  <si>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</si>
  <si>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</si>
  <si>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</si>
  <si>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</si>
  <si>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</si>
  <si>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</si>
  <si>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</si>
  <si>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</si>
  <si>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</si>
  <si>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</si>
  <si>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</si>
  <si>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</si>
  <si>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</si>
  <si>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</si>
  <si>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</si>
  <si>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</si>
  <si>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</si>
  <si>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</si>
  <si>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</si>
  <si>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</si>
  <si>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</si>
  <si>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</si>
  <si>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</si>
  <si>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</si>
  <si>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</si>
  <si>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</si>
  <si>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</si>
  <si>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</si>
  <si>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</si>
  <si>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</si>
  <si>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</si>
  <si>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</si>
  <si>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</si>
  <si>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</si>
  <si>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</si>
  <si>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</si>
  <si>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</si>
  <si>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</si>
  <si>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</si>
  <si>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</si>
  <si>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</si>
  <si>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</si>
  <si>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</si>
  <si>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</si>
  <si>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</si>
  <si>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</si>
  <si>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</si>
  <si>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</si>
  <si>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</si>
  <si>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</si>
  <si>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</si>
  <si>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</si>
  <si>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</si>
  <si>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</si>
  <si>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</si>
  <si>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</si>
  <si>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</si>
  <si>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</si>
  <si>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</si>
  <si>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製造及び供用中に発生するきず</t>
    <rPh sb="0" eb="2">
      <t>セイゾウ</t>
    </rPh>
    <rPh sb="2" eb="3">
      <t>オヨ</t>
    </rPh>
    <rPh sb="4" eb="6">
      <t>キョウヨウ</t>
    </rPh>
    <rPh sb="6" eb="7">
      <t>チュウ</t>
    </rPh>
    <rPh sb="8" eb="10">
      <t>ハッセイ</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</si>
  <si>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</si>
  <si>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</si>
  <si>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</si>
  <si>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</si>
  <si>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</si>
  <si>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</si>
  <si>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製品の探傷試験</t>
    <rPh sb="0" eb="2">
      <t>セイヒン</t>
    </rPh>
    <rPh sb="3" eb="5">
      <t>タンショウ</t>
    </rPh>
    <rPh sb="5" eb="7">
      <t>シケン</t>
    </rPh>
    <phoneticPr fontId="12"/>
  </si>
  <si>
    <t>評価及び報告</t>
    <rPh sb="0" eb="2">
      <t>ヒョウカ</t>
    </rPh>
    <rPh sb="2" eb="3">
      <t>オヨ</t>
    </rPh>
    <rPh sb="4" eb="6">
      <t>ホウコク</t>
    </rPh>
    <phoneticPr fontId="12"/>
  </si>
  <si>
    <t>評価</t>
    <rPh sb="0" eb="2">
      <t>ヒョウカ</t>
    </rPh>
    <phoneticPr fontId="12"/>
  </si>
  <si>
    <t>品質アスペクト</t>
    <rPh sb="0" eb="2">
      <t>ヒンシツ</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</si>
  <si>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</si>
  <si>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</si>
  <si>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</si>
  <si>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極間法磁気探傷検査 レベル２ 訓練実施記録集計表</t>
    <rPh sb="0" eb="1">
      <t>キョク</t>
    </rPh>
    <rPh sb="1" eb="2">
      <t>アイダ</t>
    </rPh>
    <rPh sb="2" eb="3">
      <t>ホウ</t>
    </rPh>
    <rPh sb="3" eb="5">
      <t>ジキ</t>
    </rPh>
    <rPh sb="5" eb="7">
      <t>タンショウ</t>
    </rPh>
    <rPh sb="7" eb="9">
      <t>ケンサ</t>
    </rPh>
    <phoneticPr fontId="2"/>
  </si>
  <si>
    <t>ＭＹレベル２</t>
    <phoneticPr fontId="2"/>
  </si>
  <si>
    <t>磁気測定</t>
    <rPh sb="0" eb="2">
      <t>ジキ</t>
    </rPh>
    <rPh sb="2" eb="4">
      <t>ソクテイ</t>
    </rPh>
    <phoneticPr fontId="12"/>
  </si>
  <si>
    <t>製品の知識及び
試験パラメータ</t>
    <rPh sb="0" eb="2">
      <t>セイヒン</t>
    </rPh>
    <rPh sb="3" eb="5">
      <t>チシキ</t>
    </rPh>
    <rPh sb="5" eb="6">
      <t>オヨ</t>
    </rPh>
    <rPh sb="8" eb="10">
      <t>シケン</t>
    </rPh>
    <phoneticPr fontId="12"/>
  </si>
  <si>
    <t>試験パラメータ</t>
    <rPh sb="0" eb="2">
      <t>シケン</t>
    </rPh>
    <phoneticPr fontId="12"/>
  </si>
  <si>
    <t>装置の管理</t>
    <rPh sb="0" eb="2">
      <t>ソウチ</t>
    </rPh>
    <rPh sb="3" eb="5">
      <t>カンリ</t>
    </rPh>
    <phoneticPr fontId="12"/>
  </si>
  <si>
    <t>探傷手順</t>
    <rPh sb="0" eb="2">
      <t>タンショウ</t>
    </rPh>
    <rPh sb="2" eb="4">
      <t>テジュン</t>
    </rPh>
    <phoneticPr fontId="12"/>
  </si>
  <si>
    <t>保守検査</t>
    <rPh sb="0" eb="2">
      <t>ホシュ</t>
    </rPh>
    <rPh sb="2" eb="4">
      <t>ケンサ</t>
    </rPh>
    <phoneticPr fontId="12"/>
  </si>
  <si>
    <t>試験報告書</t>
    <rPh sb="0" eb="2">
      <t>シケン</t>
    </rPh>
    <rPh sb="2" eb="5">
      <t>ホウコクショ</t>
    </rPh>
    <phoneticPr fontId="12"/>
  </si>
  <si>
    <t>きずの評価</t>
    <rPh sb="3" eb="5">
      <t>ヒョウカ</t>
    </rPh>
    <phoneticPr fontId="12"/>
  </si>
  <si>
    <t>ＮＤＴにおける品質管理</t>
    <rPh sb="7" eb="9">
      <t>ヒンシツ</t>
    </rPh>
    <rPh sb="9" eb="11">
      <t>カンリ</t>
    </rPh>
    <phoneticPr fontId="12"/>
  </si>
  <si>
    <t>A</t>
    <phoneticPr fontId="2"/>
  </si>
  <si>
    <t>極間法磁気探傷検査 レベル２ 訓練実施記録</t>
    <rPh sb="0" eb="1">
      <t>キョク</t>
    </rPh>
    <rPh sb="1" eb="2">
      <t>アイダ</t>
    </rPh>
    <rPh sb="2" eb="3">
      <t>ホウ</t>
    </rPh>
    <rPh sb="3" eb="5">
      <t>ジキ</t>
    </rPh>
    <rPh sb="5" eb="7">
      <t>タンショウ</t>
    </rPh>
    <rPh sb="7" eb="9">
      <t>ケンサ</t>
    </rPh>
    <rPh sb="15" eb="17">
      <t>クンレン</t>
    </rPh>
    <rPh sb="17" eb="19">
      <t>ジッシ</t>
    </rPh>
    <rPh sb="19" eb="21">
      <t>キロク</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</si>
  <si>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</si>
  <si>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</si>
  <si>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</si>
  <si>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</si>
  <si>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</si>
  <si>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</si>
  <si>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</si>
  <si>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</si>
  <si>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</si>
  <si>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</si>
  <si>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4.00～12.00</t>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</si>
  <si>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</si>
  <si>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</si>
  <si>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</si>
  <si>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</si>
  <si>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</si>
  <si>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</si>
  <si>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</si>
  <si>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</si>
  <si>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</si>
  <si>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</si>
  <si>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</si>
  <si>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</si>
  <si>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</si>
  <si>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</si>
  <si>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</si>
  <si>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</si>
  <si>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</si>
  <si>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</si>
  <si>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</si>
  <si>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</si>
  <si>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</si>
  <si>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</si>
  <si>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</si>
  <si>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</si>
  <si>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</si>
  <si>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</si>
  <si>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極間法磁気探傷検査 レベル１ 訓練実施記録集計表</t>
    <rPh sb="0" eb="1">
      <t>キョク</t>
    </rPh>
    <rPh sb="1" eb="2">
      <t>アイダ</t>
    </rPh>
    <rPh sb="2" eb="3">
      <t>ホウ</t>
    </rPh>
    <rPh sb="3" eb="5">
      <t>ジキ</t>
    </rPh>
    <rPh sb="5" eb="7">
      <t>タンショウ</t>
    </rPh>
    <rPh sb="7" eb="9">
      <t>ケンサ</t>
    </rPh>
    <phoneticPr fontId="2"/>
  </si>
  <si>
    <t>ＭＹレベル１</t>
    <phoneticPr fontId="2"/>
  </si>
  <si>
    <t>製品の知識</t>
    <rPh sb="0" eb="2">
      <t>セイヒン</t>
    </rPh>
    <rPh sb="3" eb="5">
      <t>チシキ</t>
    </rPh>
    <phoneticPr fontId="12"/>
  </si>
  <si>
    <t>指示書による試験</t>
    <rPh sb="0" eb="3">
      <t>シジショ</t>
    </rPh>
    <rPh sb="6" eb="8">
      <t>シケン</t>
    </rPh>
    <phoneticPr fontId="12"/>
  </si>
  <si>
    <t>報告</t>
    <rPh sb="0" eb="2">
      <t>ホウコク</t>
    </rPh>
    <phoneticPr fontId="12"/>
  </si>
  <si>
    <t>技術者の資格</t>
    <rPh sb="0" eb="3">
      <t>ギジュツシャ</t>
    </rPh>
    <rPh sb="4" eb="6">
      <t>シカク</t>
    </rPh>
    <phoneticPr fontId="12"/>
  </si>
  <si>
    <t>A</t>
    <phoneticPr fontId="2"/>
  </si>
  <si>
    <t>B</t>
    <phoneticPr fontId="2"/>
  </si>
  <si>
    <t>3.00～5.00</t>
    <phoneticPr fontId="2"/>
  </si>
  <si>
    <t>A</t>
    <phoneticPr fontId="2"/>
  </si>
  <si>
    <t>3.00～5.00</t>
    <phoneticPr fontId="2"/>
  </si>
  <si>
    <t>B</t>
    <phoneticPr fontId="2"/>
  </si>
  <si>
    <t xml:space="preserve">〒
</t>
    <phoneticPr fontId="2"/>
  </si>
  <si>
    <t>TEL</t>
    <phoneticPr fontId="2"/>
  </si>
  <si>
    <t>FAX</t>
    <phoneticPr fontId="2"/>
  </si>
  <si>
    <t>極間法磁気探傷検査 レベル１ 訓練実施記録</t>
    <rPh sb="0" eb="1">
      <t>キョク</t>
    </rPh>
    <rPh sb="1" eb="2">
      <t>アイダ</t>
    </rPh>
    <rPh sb="2" eb="3">
      <t>ホウ</t>
    </rPh>
    <rPh sb="3" eb="5">
      <t>ジキ</t>
    </rPh>
    <rPh sb="5" eb="7">
      <t>タンショウ</t>
    </rPh>
    <rPh sb="7" eb="9">
      <t>ケンサ</t>
    </rPh>
    <rPh sb="15" eb="17">
      <t>クンレン</t>
    </rPh>
    <rPh sb="17" eb="19">
      <t>ジッシ</t>
    </rPh>
    <rPh sb="19" eb="21">
      <t>キロク</t>
    </rPh>
    <phoneticPr fontId="2"/>
  </si>
  <si>
    <t>訓練実施日
（西暦年月日）
開始～終了</t>
    <rPh sb="0" eb="2">
      <t>クンレン</t>
    </rPh>
    <rPh sb="2" eb="4">
      <t>ジッシ</t>
    </rPh>
    <rPh sb="4" eb="5">
      <t>ビ</t>
    </rPh>
    <rPh sb="7" eb="9">
      <t>セイレキ</t>
    </rPh>
    <rPh sb="9" eb="12">
      <t>ネンガッピ</t>
    </rPh>
    <rPh sb="14" eb="16">
      <t>カイシ</t>
    </rPh>
    <rPh sb="17" eb="19">
      <t>シュウリョウ</t>
    </rPh>
    <phoneticPr fontId="2"/>
  </si>
  <si>
    <t>3.00～5.00</t>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</si>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</sst>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3"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1">
    <xf numFmtId="0" fontId="0" fillId="0" borderId="0"/>
  </cellStyleXfs>
  <cellXfs count="266">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wrapText="1"/>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32" xfId="0" applyFont="1" applyBorder="1" applyAlignment="1">
      <alignment vertical="center" wrapText="1"/>
    </xf>
    <xf numFmtId="0" fontId="14" fillId="0" borderId="16" xfId="0" applyFont="1" applyBorder="1" applyAlignment="1">
      <alignment horizontal="left" vertical="center" wrapText="1"/>
    </xf>
    <xf numFmtId="0" fontId="14" fillId="0" borderId="16" xfId="0" applyFont="1" applyBorder="1" applyAlignment="1">
      <alignment vertical="center" wrapText="1"/>
    </xf>
    <xf numFmtId="176" fontId="14" fillId="0" borderId="16" xfId="0" applyNumberFormat="1" applyFont="1" applyBorder="1" applyAlignment="1">
      <alignment horizontal="center" vertical="center"/>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176" fontId="14" fillId="0" borderId="12"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7" fontId="6" fillId="2" borderId="2" xfId="0" applyNumberFormat="1" applyFont="1" applyFill="1" applyBorder="1" applyAlignment="1" applyProtection="1">
      <alignment horizontal="center" vertical="center"/>
      <protection locked="0"/>
    </xf>
    <xf numFmtId="176" fontId="14"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0" fontId="20" fillId="0" borderId="2" xfId="0" applyFont="1" applyBorder="1" applyAlignment="1">
      <alignment horizontal="center" vertical="center"/>
    </xf>
    <xf numFmtId="177" fontId="10" fillId="0" borderId="1" xfId="0" applyNumberFormat="1" applyFont="1" applyBorder="1" applyAlignment="1">
      <alignment horizontal="center" vertical="center"/>
    </xf>
    <xf numFmtId="177" fontId="6" fillId="2" borderId="2"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horizontal="center" vertical="center"/>
    </xf>
    <xf numFmtId="177" fontId="10" fillId="0" borderId="4"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176" fontId="14" fillId="0" borderId="20" xfId="0" applyNumberFormat="1" applyFont="1" applyBorder="1" applyAlignment="1">
      <alignment horizontal="center" vertical="center"/>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1" fillId="0" borderId="0" xfId="0" applyFont="1" applyAlignment="1">
      <alignment horizontal="center" vertical="center"/>
    </xf>
    <xf numFmtId="177" fontId="6" fillId="0" borderId="2" xfId="0" applyNumberFormat="1" applyFont="1" applyBorder="1" applyAlignment="1">
      <alignment horizontal="center" vertical="center"/>
    </xf>
    <xf numFmtId="0" fontId="20" fillId="0" borderId="2" xfId="0" applyFont="1" applyBorder="1" applyAlignment="1"/>
    <xf numFmtId="0" fontId="14" fillId="0" borderId="20" xfId="0" applyFont="1" applyBorder="1" applyAlignment="1">
      <alignment vertical="center" wrapText="1"/>
    </xf>
    <xf numFmtId="14" fontId="14" fillId="2" borderId="12" xfId="0" applyNumberFormat="1" applyFont="1" applyFill="1" applyBorder="1" applyAlignment="1" applyProtection="1">
      <alignment horizontal="center" vertical="center" wrapText="1"/>
      <protection locked="0"/>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0" fontId="4" fillId="0" borderId="6" xfId="0" applyFont="1" applyBorder="1" applyAlignment="1"/>
    <xf numFmtId="0" fontId="4" fillId="0" borderId="2" xfId="0" applyFont="1" applyBorder="1" applyAlignment="1"/>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177" fontId="6" fillId="2" borderId="2" xfId="0" applyNumberFormat="1" applyFont="1" applyFill="1" applyBorder="1" applyAlignment="1" applyProtection="1">
      <alignment horizontal="center" vertical="center"/>
      <protection locked="0"/>
    </xf>
    <xf numFmtId="177" fontId="6" fillId="2" borderId="9" xfId="0" applyNumberFormat="1" applyFont="1" applyFill="1" applyBorder="1" applyAlignment="1" applyProtection="1">
      <alignment horizontal="center" vertical="center"/>
      <protection locked="0"/>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177" fontId="6" fillId="2" borderId="6"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176" fontId="3" fillId="0" borderId="20" xfId="0" applyNumberFormat="1"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21" fillId="0" borderId="0" xfId="0" applyFont="1" applyAlignment="1">
      <alignment horizontal="center" vertical="center" shrinkToFit="1"/>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3" fillId="0" borderId="3" xfId="0" applyFont="1" applyBorder="1" applyAlignment="1">
      <alignment vertical="center" wrapText="1"/>
    </xf>
    <xf numFmtId="0" fontId="3" fillId="0" borderId="21" xfId="0" applyFont="1" applyBorder="1" applyAlignment="1">
      <alignment vertical="center" wrapText="1"/>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0" fontId="14" fillId="0" borderId="4" xfId="0" applyFont="1" applyBorder="1" applyAlignment="1">
      <alignment horizontal="center" wrapText="1"/>
    </xf>
    <xf numFmtId="0" fontId="14" fillId="0" borderId="5" xfId="0" applyFont="1" applyBorder="1" applyAlignment="1">
      <alignment horizont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76" t="s">
        <v>98</v>
      </c>
    </row>
    <row r="3" spans="1:6" x14ac:dyDescent="0.15">
      <c r="B3" s="116" t="s">
        <v>99</v>
      </c>
      <c r="C3" s="116"/>
      <c r="D3" s="116"/>
      <c r="E3" s="116"/>
      <c r="F3" s="116"/>
    </row>
    <row r="4" spans="1:6" x14ac:dyDescent="0.15">
      <c r="B4" s="116" t="s">
        <v>100</v>
      </c>
      <c r="C4" s="116"/>
      <c r="D4" s="116"/>
      <c r="E4" s="116"/>
      <c r="F4" s="116"/>
    </row>
    <row r="5" spans="1:6" x14ac:dyDescent="0.15">
      <c r="B5" s="77"/>
      <c r="C5" s="77"/>
      <c r="D5" s="77"/>
      <c r="E5" s="77"/>
      <c r="F5" s="77"/>
    </row>
    <row r="6" spans="1:6" ht="27.75" customHeight="1" x14ac:dyDescent="0.15">
      <c r="B6" s="117" t="s">
        <v>101</v>
      </c>
      <c r="C6" s="117"/>
      <c r="D6" s="117"/>
      <c r="E6" s="117"/>
      <c r="F6" s="117"/>
    </row>
    <row r="7" spans="1:6" x14ac:dyDescent="0.15">
      <c r="B7" s="117" t="s">
        <v>102</v>
      </c>
      <c r="C7" s="117"/>
      <c r="D7" s="117"/>
      <c r="E7" s="117"/>
      <c r="F7" s="117"/>
    </row>
    <row r="9" spans="1:6" x14ac:dyDescent="0.15">
      <c r="B9" t="s">
        <v>103</v>
      </c>
    </row>
    <row r="10" spans="1:6" x14ac:dyDescent="0.15">
      <c r="B10" s="78" t="s">
        <v>104</v>
      </c>
    </row>
    <row r="11" spans="1:6" x14ac:dyDescent="0.15">
      <c r="B11" s="79" t="s">
        <v>105</v>
      </c>
    </row>
    <row r="12" spans="1:6" x14ac:dyDescent="0.15">
      <c r="A12" s="80"/>
      <c r="B12" s="79" t="s">
        <v>106</v>
      </c>
      <c r="C12" s="79"/>
      <c r="D12" s="79"/>
      <c r="E12" s="79"/>
      <c r="F12" s="79"/>
    </row>
    <row r="13" spans="1:6" x14ac:dyDescent="0.15">
      <c r="A13" s="80"/>
      <c r="B13" s="79" t="s">
        <v>107</v>
      </c>
      <c r="C13" s="79"/>
      <c r="D13" s="79"/>
      <c r="E13" s="79"/>
      <c r="F13" s="79"/>
    </row>
    <row r="14" spans="1:6" x14ac:dyDescent="0.15">
      <c r="A14" s="80"/>
      <c r="B14" s="79" t="s">
        <v>108</v>
      </c>
      <c r="C14" s="79"/>
      <c r="D14" s="79"/>
      <c r="E14" s="79"/>
      <c r="F14" s="79"/>
    </row>
    <row r="15" spans="1:6" x14ac:dyDescent="0.15">
      <c r="A15" s="80"/>
      <c r="C15" s="79"/>
      <c r="D15" s="79"/>
      <c r="E15" s="79"/>
      <c r="F15" s="79"/>
    </row>
    <row r="16" spans="1:6" x14ac:dyDescent="0.15">
      <c r="B16" s="77"/>
      <c r="C16" s="77"/>
      <c r="D16" s="77"/>
      <c r="E16" s="77"/>
      <c r="F16" s="77"/>
    </row>
    <row r="17" spans="2:6" ht="27" customHeight="1" x14ac:dyDescent="0.15">
      <c r="B17" s="117" t="s">
        <v>109</v>
      </c>
      <c r="C17" s="117"/>
      <c r="D17" s="117"/>
      <c r="E17" s="117"/>
      <c r="F17" s="117"/>
    </row>
    <row r="19" spans="2:6" x14ac:dyDescent="0.15">
      <c r="B19" t="s">
        <v>110</v>
      </c>
    </row>
    <row r="20" spans="2:6" ht="27" x14ac:dyDescent="0.15">
      <c r="B20" s="81" t="s">
        <v>111</v>
      </c>
      <c r="C20" s="81" t="s">
        <v>112</v>
      </c>
      <c r="D20" s="81" t="s">
        <v>113</v>
      </c>
    </row>
    <row r="21" spans="2:6" x14ac:dyDescent="0.15">
      <c r="B21" s="82" t="s">
        <v>114</v>
      </c>
      <c r="C21" s="82">
        <v>80</v>
      </c>
      <c r="D21" s="82">
        <v>40</v>
      </c>
    </row>
    <row r="22" spans="2:6" x14ac:dyDescent="0.15">
      <c r="B22" s="82" t="s">
        <v>115</v>
      </c>
      <c r="C22" s="82">
        <v>80</v>
      </c>
      <c r="D22" s="82">
        <v>40</v>
      </c>
    </row>
    <row r="23" spans="2:6" x14ac:dyDescent="0.15">
      <c r="B23" s="82" t="s">
        <v>116</v>
      </c>
      <c r="C23" s="82">
        <v>24</v>
      </c>
      <c r="D23" s="82">
        <v>16</v>
      </c>
    </row>
    <row r="24" spans="2:6" x14ac:dyDescent="0.15">
      <c r="B24" s="82" t="s">
        <v>117</v>
      </c>
      <c r="C24" s="82">
        <v>24</v>
      </c>
      <c r="D24" s="82">
        <v>16</v>
      </c>
    </row>
    <row r="25" spans="2:6" x14ac:dyDescent="0.15">
      <c r="B25" s="82" t="s">
        <v>118</v>
      </c>
      <c r="C25" s="82">
        <v>48</v>
      </c>
      <c r="D25" s="82">
        <v>40</v>
      </c>
    </row>
    <row r="26" spans="2:6" x14ac:dyDescent="0.15">
      <c r="B26" s="82" t="s">
        <v>119</v>
      </c>
      <c r="C26" s="82">
        <v>24</v>
      </c>
      <c r="D26" s="82">
        <v>16</v>
      </c>
    </row>
    <row r="27" spans="2:6" x14ac:dyDescent="0.15">
      <c r="B27" s="82" t="s">
        <v>120</v>
      </c>
      <c r="C27" s="82">
        <v>16</v>
      </c>
      <c r="D27" s="82">
        <v>8</v>
      </c>
    </row>
    <row r="28" spans="2:6" x14ac:dyDescent="0.15">
      <c r="B28" s="82" t="s">
        <v>121</v>
      </c>
      <c r="C28" s="82">
        <v>16</v>
      </c>
      <c r="D28" s="82">
        <v>8</v>
      </c>
    </row>
    <row r="29" spans="2:6" x14ac:dyDescent="0.15">
      <c r="B29" s="83" t="s">
        <v>5</v>
      </c>
      <c r="C29" s="84" t="s">
        <v>122</v>
      </c>
      <c r="D29" s="84" t="s">
        <v>123</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82" t="s">
        <v>74</v>
      </c>
      <c r="B1" s="182"/>
      <c r="C1" s="182"/>
      <c r="D1" s="182"/>
      <c r="E1" s="182"/>
      <c r="F1" s="182"/>
      <c r="G1" s="182"/>
      <c r="H1" s="182"/>
      <c r="I1" s="182"/>
      <c r="J1" s="182"/>
      <c r="K1" s="182"/>
    </row>
    <row r="2" spans="1:11" ht="6" customHeight="1" x14ac:dyDescent="0.15">
      <c r="A2" s="106"/>
      <c r="B2" s="106"/>
      <c r="C2" s="106"/>
      <c r="D2" s="106"/>
      <c r="E2" s="106"/>
      <c r="F2" s="106"/>
      <c r="G2" s="106"/>
      <c r="H2" s="106"/>
      <c r="I2" s="106"/>
      <c r="J2" s="106"/>
    </row>
    <row r="3" spans="1:11" ht="14.25" x14ac:dyDescent="0.15">
      <c r="A3" s="190" t="s">
        <v>142</v>
      </c>
      <c r="B3" s="190"/>
      <c r="C3" s="190"/>
      <c r="D3" s="190"/>
      <c r="E3" s="190"/>
      <c r="F3" s="190"/>
      <c r="G3" s="190"/>
      <c r="H3" s="190"/>
      <c r="I3" s="190"/>
      <c r="J3" s="190"/>
      <c r="K3" s="190"/>
    </row>
    <row r="4" spans="1:11" ht="6" customHeight="1" x14ac:dyDescent="0.15">
      <c r="A4" s="26"/>
      <c r="B4" s="26"/>
      <c r="C4" s="26"/>
      <c r="D4" s="26"/>
      <c r="E4" s="26"/>
      <c r="F4" s="26"/>
      <c r="G4" s="26"/>
      <c r="H4" s="26"/>
      <c r="I4" s="26"/>
      <c r="J4" s="26"/>
    </row>
    <row r="5" spans="1:11" ht="11.25" customHeight="1" x14ac:dyDescent="0.15">
      <c r="A5" s="183" t="s">
        <v>0</v>
      </c>
      <c r="B5" s="184"/>
      <c r="C5" s="171" t="s">
        <v>75</v>
      </c>
      <c r="D5" s="135"/>
      <c r="E5" s="185" t="s">
        <v>1</v>
      </c>
      <c r="F5" s="186"/>
      <c r="G5" s="186"/>
      <c r="H5" s="186"/>
      <c r="I5" s="186"/>
      <c r="J5" s="186"/>
      <c r="K5" s="186"/>
    </row>
    <row r="6" spans="1:11" ht="11.25" customHeight="1" x14ac:dyDescent="0.15">
      <c r="A6" s="183" t="s">
        <v>2</v>
      </c>
      <c r="B6" s="184"/>
      <c r="C6" s="187"/>
      <c r="D6" s="188"/>
      <c r="E6" s="185"/>
      <c r="F6" s="186"/>
      <c r="G6" s="186"/>
      <c r="H6" s="186"/>
      <c r="I6" s="186"/>
      <c r="J6" s="186"/>
      <c r="K6" s="186"/>
    </row>
    <row r="7" spans="1:11" ht="22.5" customHeight="1" x14ac:dyDescent="0.15">
      <c r="A7" s="136" t="s">
        <v>3</v>
      </c>
      <c r="B7" s="137"/>
      <c r="C7" s="2"/>
      <c r="D7" s="3" t="s">
        <v>4</v>
      </c>
      <c r="E7" s="185"/>
      <c r="F7" s="186"/>
      <c r="G7" s="186"/>
      <c r="H7" s="186"/>
      <c r="I7" s="186"/>
      <c r="J7" s="186"/>
      <c r="K7" s="186"/>
    </row>
    <row r="8" spans="1:11" ht="6" customHeight="1" x14ac:dyDescent="0.15"/>
    <row r="9" spans="1:11" ht="21.75" customHeight="1" x14ac:dyDescent="0.15">
      <c r="A9" s="167" t="s">
        <v>5</v>
      </c>
      <c r="B9" s="168"/>
      <c r="C9" s="171" t="s">
        <v>6</v>
      </c>
      <c r="D9" s="172"/>
      <c r="E9" s="173" t="s">
        <v>7</v>
      </c>
      <c r="F9" s="174"/>
      <c r="G9" s="171" t="s">
        <v>8</v>
      </c>
      <c r="H9" s="189"/>
      <c r="I9" s="189"/>
      <c r="J9" s="189"/>
      <c r="K9" s="172"/>
    </row>
    <row r="10" spans="1:11" ht="13.5" customHeight="1" x14ac:dyDescent="0.15">
      <c r="A10" s="169"/>
      <c r="B10" s="170"/>
      <c r="C10" s="171"/>
      <c r="D10" s="172"/>
      <c r="E10" s="25" t="s">
        <v>9</v>
      </c>
      <c r="F10" s="4" t="s">
        <v>10</v>
      </c>
      <c r="G10" s="171" t="s">
        <v>9</v>
      </c>
      <c r="H10" s="172"/>
      <c r="I10" s="171" t="s">
        <v>10</v>
      </c>
      <c r="J10" s="189"/>
      <c r="K10" s="172"/>
    </row>
    <row r="11" spans="1:11" s="5" customFormat="1" x14ac:dyDescent="0.15">
      <c r="A11" s="144" t="s">
        <v>51</v>
      </c>
      <c r="B11" s="145"/>
      <c r="C11" s="180" t="s">
        <v>52</v>
      </c>
      <c r="D11" s="181"/>
      <c r="E11" s="29">
        <v>0.25</v>
      </c>
      <c r="F11" s="29"/>
      <c r="G11" s="86" t="str">
        <f>IF(E11&gt;H11,"*","")</f>
        <v>*</v>
      </c>
      <c r="H11" s="52"/>
      <c r="I11" s="86" t="str">
        <f>IF(F11&gt;J11,"*","")</f>
        <v/>
      </c>
      <c r="J11" s="164"/>
      <c r="K11" s="138"/>
    </row>
    <row r="12" spans="1:11" s="5" customFormat="1" x14ac:dyDescent="0.15">
      <c r="A12" s="144" t="s">
        <v>53</v>
      </c>
      <c r="B12" s="145"/>
      <c r="C12" s="160" t="s">
        <v>54</v>
      </c>
      <c r="D12" s="161"/>
      <c r="E12" s="152">
        <v>0.5</v>
      </c>
      <c r="F12" s="152"/>
      <c r="G12" s="130" t="str">
        <f t="shared" ref="G12:G32" si="0">IF(E12&gt;H12,"*","")</f>
        <v>*</v>
      </c>
      <c r="H12" s="165"/>
      <c r="I12" s="130" t="str">
        <f t="shared" ref="I12:I32" si="1">IF(F12&gt;J12,"*","")</f>
        <v/>
      </c>
      <c r="J12" s="166"/>
      <c r="K12" s="165"/>
    </row>
    <row r="13" spans="1:11" s="5" customFormat="1" x14ac:dyDescent="0.15">
      <c r="A13" s="144"/>
      <c r="B13" s="145"/>
      <c r="C13" s="175" t="s">
        <v>55</v>
      </c>
      <c r="D13" s="176"/>
      <c r="E13" s="177"/>
      <c r="F13" s="177"/>
      <c r="G13" s="131"/>
      <c r="H13" s="165"/>
      <c r="I13" s="131"/>
      <c r="J13" s="166"/>
      <c r="K13" s="165"/>
    </row>
    <row r="14" spans="1:11" s="5" customFormat="1" x14ac:dyDescent="0.15">
      <c r="A14" s="144"/>
      <c r="B14" s="145"/>
      <c r="C14" s="175" t="s">
        <v>56</v>
      </c>
      <c r="D14" s="176"/>
      <c r="E14" s="177"/>
      <c r="F14" s="177"/>
      <c r="G14" s="131"/>
      <c r="H14" s="165"/>
      <c r="I14" s="131"/>
      <c r="J14" s="166"/>
      <c r="K14" s="165"/>
    </row>
    <row r="15" spans="1:11" s="5" customFormat="1" x14ac:dyDescent="0.15">
      <c r="A15" s="144"/>
      <c r="B15" s="145"/>
      <c r="C15" s="175" t="s">
        <v>57</v>
      </c>
      <c r="D15" s="176"/>
      <c r="E15" s="177"/>
      <c r="F15" s="177"/>
      <c r="G15" s="131"/>
      <c r="H15" s="165"/>
      <c r="I15" s="131"/>
      <c r="J15" s="166"/>
      <c r="K15" s="165"/>
    </row>
    <row r="16" spans="1:11" s="5" customFormat="1" x14ac:dyDescent="0.15">
      <c r="A16" s="144"/>
      <c r="B16" s="145"/>
      <c r="C16" s="175" t="s">
        <v>58</v>
      </c>
      <c r="D16" s="176"/>
      <c r="E16" s="177"/>
      <c r="F16" s="177"/>
      <c r="G16" s="131"/>
      <c r="H16" s="165"/>
      <c r="I16" s="131"/>
      <c r="J16" s="166"/>
      <c r="K16" s="165"/>
    </row>
    <row r="17" spans="1:11" s="5" customFormat="1" x14ac:dyDescent="0.15">
      <c r="A17" s="144"/>
      <c r="B17" s="145"/>
      <c r="C17" s="175" t="s">
        <v>59</v>
      </c>
      <c r="D17" s="176"/>
      <c r="E17" s="177"/>
      <c r="F17" s="177"/>
      <c r="G17" s="131"/>
      <c r="H17" s="165"/>
      <c r="I17" s="131"/>
      <c r="J17" s="166"/>
      <c r="K17" s="165"/>
    </row>
    <row r="18" spans="1:11" s="5" customFormat="1" x14ac:dyDescent="0.15">
      <c r="A18" s="144"/>
      <c r="B18" s="145"/>
      <c r="C18" s="178" t="s">
        <v>76</v>
      </c>
      <c r="D18" s="179"/>
      <c r="E18" s="153"/>
      <c r="F18" s="153"/>
      <c r="G18" s="132"/>
      <c r="H18" s="165"/>
      <c r="I18" s="132"/>
      <c r="J18" s="166"/>
      <c r="K18" s="165"/>
    </row>
    <row r="19" spans="1:11" s="5" customFormat="1" ht="11.25" customHeight="1" x14ac:dyDescent="0.15">
      <c r="A19" s="144" t="s">
        <v>77</v>
      </c>
      <c r="B19" s="145"/>
      <c r="C19" s="162" t="s">
        <v>60</v>
      </c>
      <c r="D19" s="163"/>
      <c r="E19" s="152">
        <v>0.25</v>
      </c>
      <c r="F19" s="152"/>
      <c r="G19" s="130" t="str">
        <f t="shared" si="0"/>
        <v>*</v>
      </c>
      <c r="H19" s="155"/>
      <c r="I19" s="130" t="str">
        <f t="shared" si="1"/>
        <v/>
      </c>
      <c r="J19" s="154"/>
      <c r="K19" s="155"/>
    </row>
    <row r="20" spans="1:11" s="5" customFormat="1" x14ac:dyDescent="0.15">
      <c r="A20" s="144"/>
      <c r="B20" s="145"/>
      <c r="C20" s="158" t="s">
        <v>78</v>
      </c>
      <c r="D20" s="159"/>
      <c r="E20" s="153"/>
      <c r="F20" s="153"/>
      <c r="G20" s="132"/>
      <c r="H20" s="157"/>
      <c r="I20" s="132"/>
      <c r="J20" s="156"/>
      <c r="K20" s="157"/>
    </row>
    <row r="21" spans="1:11" s="5" customFormat="1" x14ac:dyDescent="0.15">
      <c r="A21" s="144" t="s">
        <v>61</v>
      </c>
      <c r="B21" s="145"/>
      <c r="C21" s="160" t="s">
        <v>62</v>
      </c>
      <c r="D21" s="161"/>
      <c r="E21" s="152">
        <v>0.5</v>
      </c>
      <c r="F21" s="152">
        <v>0.5</v>
      </c>
      <c r="G21" s="130" t="str">
        <f t="shared" si="0"/>
        <v>*</v>
      </c>
      <c r="H21" s="165"/>
      <c r="I21" s="130" t="str">
        <f t="shared" si="1"/>
        <v>*</v>
      </c>
      <c r="J21" s="166"/>
      <c r="K21" s="165"/>
    </row>
    <row r="22" spans="1:11" s="5" customFormat="1" x14ac:dyDescent="0.15">
      <c r="A22" s="144"/>
      <c r="B22" s="145"/>
      <c r="C22" s="175" t="s">
        <v>63</v>
      </c>
      <c r="D22" s="176"/>
      <c r="E22" s="177"/>
      <c r="F22" s="177"/>
      <c r="G22" s="131"/>
      <c r="H22" s="165"/>
      <c r="I22" s="131"/>
      <c r="J22" s="166"/>
      <c r="K22" s="165"/>
    </row>
    <row r="23" spans="1:11" s="5" customFormat="1" x14ac:dyDescent="0.15">
      <c r="A23" s="144"/>
      <c r="B23" s="145"/>
      <c r="C23" s="178" t="s">
        <v>79</v>
      </c>
      <c r="D23" s="179"/>
      <c r="E23" s="153"/>
      <c r="F23" s="153"/>
      <c r="G23" s="132"/>
      <c r="H23" s="165"/>
      <c r="I23" s="132"/>
      <c r="J23" s="166"/>
      <c r="K23" s="165"/>
    </row>
    <row r="24" spans="1:11" s="5" customFormat="1" x14ac:dyDescent="0.15">
      <c r="A24" s="144" t="s">
        <v>64</v>
      </c>
      <c r="B24" s="145"/>
      <c r="C24" s="194" t="s">
        <v>65</v>
      </c>
      <c r="D24" s="195"/>
      <c r="E24" s="28">
        <v>0.25</v>
      </c>
      <c r="F24" s="28">
        <v>0.5</v>
      </c>
      <c r="G24" s="86" t="str">
        <f t="shared" si="0"/>
        <v>*</v>
      </c>
      <c r="H24" s="52"/>
      <c r="I24" s="86" t="str">
        <f t="shared" si="1"/>
        <v>*</v>
      </c>
      <c r="J24" s="164"/>
      <c r="K24" s="138"/>
    </row>
    <row r="25" spans="1:11" s="5" customFormat="1" x14ac:dyDescent="0.15">
      <c r="A25" s="144" t="s">
        <v>66</v>
      </c>
      <c r="B25" s="145"/>
      <c r="C25" s="160" t="s">
        <v>80</v>
      </c>
      <c r="D25" s="161"/>
      <c r="E25" s="152">
        <v>0.5</v>
      </c>
      <c r="F25" s="152">
        <v>1.5</v>
      </c>
      <c r="G25" s="130" t="str">
        <f t="shared" si="0"/>
        <v>*</v>
      </c>
      <c r="H25" s="165"/>
      <c r="I25" s="130" t="str">
        <f t="shared" si="1"/>
        <v>*</v>
      </c>
      <c r="J25" s="166"/>
      <c r="K25" s="165"/>
    </row>
    <row r="26" spans="1:11" s="5" customFormat="1" x14ac:dyDescent="0.15">
      <c r="A26" s="144"/>
      <c r="B26" s="145"/>
      <c r="C26" s="175" t="s">
        <v>67</v>
      </c>
      <c r="D26" s="176"/>
      <c r="E26" s="177"/>
      <c r="F26" s="177"/>
      <c r="G26" s="131"/>
      <c r="H26" s="165"/>
      <c r="I26" s="131"/>
      <c r="J26" s="166"/>
      <c r="K26" s="165"/>
    </row>
    <row r="27" spans="1:11" s="5" customFormat="1" x14ac:dyDescent="0.15">
      <c r="A27" s="144"/>
      <c r="B27" s="145"/>
      <c r="C27" s="178" t="s">
        <v>81</v>
      </c>
      <c r="D27" s="179"/>
      <c r="E27" s="153"/>
      <c r="F27" s="153"/>
      <c r="G27" s="132"/>
      <c r="H27" s="165"/>
      <c r="I27" s="132"/>
      <c r="J27" s="166"/>
      <c r="K27" s="165"/>
    </row>
    <row r="28" spans="1:11" s="5" customFormat="1" x14ac:dyDescent="0.15">
      <c r="A28" s="144" t="s">
        <v>68</v>
      </c>
      <c r="B28" s="145"/>
      <c r="C28" s="136" t="s">
        <v>82</v>
      </c>
      <c r="D28" s="137"/>
      <c r="E28" s="28">
        <v>0.5</v>
      </c>
      <c r="F28" s="28">
        <v>0.5</v>
      </c>
      <c r="G28" s="86" t="str">
        <f t="shared" si="0"/>
        <v>*</v>
      </c>
      <c r="H28" s="52"/>
      <c r="I28" s="86" t="str">
        <f t="shared" si="1"/>
        <v>*</v>
      </c>
      <c r="J28" s="138"/>
      <c r="K28" s="139"/>
    </row>
    <row r="29" spans="1:11" s="5" customFormat="1" x14ac:dyDescent="0.15">
      <c r="A29" s="144" t="s">
        <v>69</v>
      </c>
      <c r="B29" s="145"/>
      <c r="C29" s="136" t="s">
        <v>83</v>
      </c>
      <c r="D29" s="137"/>
      <c r="E29" s="27">
        <v>0.5</v>
      </c>
      <c r="F29" s="27">
        <v>0.5</v>
      </c>
      <c r="G29" s="86" t="str">
        <f t="shared" si="0"/>
        <v>*</v>
      </c>
      <c r="H29" s="52"/>
      <c r="I29" s="86" t="str">
        <f t="shared" si="1"/>
        <v>*</v>
      </c>
      <c r="J29" s="138"/>
      <c r="K29" s="139"/>
    </row>
    <row r="30" spans="1:11" s="5" customFormat="1" x14ac:dyDescent="0.15">
      <c r="A30" s="144" t="s">
        <v>70</v>
      </c>
      <c r="B30" s="145"/>
      <c r="C30" s="136" t="s">
        <v>84</v>
      </c>
      <c r="D30" s="137"/>
      <c r="E30" s="29">
        <v>0.25</v>
      </c>
      <c r="F30" s="29">
        <v>0.5</v>
      </c>
      <c r="G30" s="86" t="str">
        <f t="shared" si="0"/>
        <v>*</v>
      </c>
      <c r="H30" s="52"/>
      <c r="I30" s="86" t="str">
        <f t="shared" si="1"/>
        <v>*</v>
      </c>
      <c r="J30" s="138"/>
      <c r="K30" s="139"/>
    </row>
    <row r="31" spans="1:11" s="5" customFormat="1" x14ac:dyDescent="0.15">
      <c r="A31" s="144" t="s">
        <v>71</v>
      </c>
      <c r="B31" s="145"/>
      <c r="C31" s="136" t="s">
        <v>72</v>
      </c>
      <c r="D31" s="137"/>
      <c r="E31" s="29">
        <v>0.25</v>
      </c>
      <c r="F31" s="29"/>
      <c r="G31" s="86" t="str">
        <f t="shared" si="0"/>
        <v>*</v>
      </c>
      <c r="H31" s="52"/>
      <c r="I31" s="86" t="str">
        <f t="shared" si="1"/>
        <v/>
      </c>
      <c r="J31" s="138"/>
      <c r="K31" s="139"/>
    </row>
    <row r="32" spans="1:11" s="5" customFormat="1" x14ac:dyDescent="0.15">
      <c r="A32" s="144" t="s">
        <v>73</v>
      </c>
      <c r="B32" s="145"/>
      <c r="C32" s="136" t="s">
        <v>73</v>
      </c>
      <c r="D32" s="137"/>
      <c r="E32" s="29">
        <v>0.25</v>
      </c>
      <c r="F32" s="29"/>
      <c r="G32" s="86" t="str">
        <f t="shared" si="0"/>
        <v>*</v>
      </c>
      <c r="H32" s="52"/>
      <c r="I32" s="86" t="str">
        <f t="shared" si="1"/>
        <v/>
      </c>
      <c r="J32" s="138"/>
      <c r="K32" s="139"/>
    </row>
    <row r="33" spans="1:11" ht="11.25" customHeight="1" x14ac:dyDescent="0.15">
      <c r="A33" s="6"/>
      <c r="B33" s="6"/>
      <c r="C33" s="6"/>
      <c r="D33" s="6"/>
      <c r="E33" s="7"/>
      <c r="F33" s="8" t="s">
        <v>11</v>
      </c>
      <c r="G33" s="9" t="s">
        <v>85</v>
      </c>
      <c r="H33" s="24">
        <f>SUM(H11:H32)</f>
        <v>0</v>
      </c>
      <c r="I33" s="9" t="s">
        <v>12</v>
      </c>
      <c r="J33" s="140">
        <f>SUM(J11:K32)</f>
        <v>0</v>
      </c>
      <c r="K33" s="141"/>
    </row>
    <row r="34" spans="1:11" ht="6" customHeight="1" thickBot="1" x14ac:dyDescent="0.2">
      <c r="A34" s="10"/>
      <c r="B34" s="10"/>
      <c r="C34" s="10"/>
      <c r="D34" s="10"/>
      <c r="E34" s="10"/>
      <c r="F34" s="10"/>
      <c r="G34" s="10"/>
      <c r="H34" s="11"/>
      <c r="I34" s="11"/>
      <c r="J34" s="10"/>
      <c r="K34" s="12"/>
    </row>
    <row r="35" spans="1:11" ht="6" customHeight="1" x14ac:dyDescent="0.15">
      <c r="A35" s="13"/>
      <c r="B35" s="13"/>
      <c r="C35" s="13"/>
      <c r="D35" s="13"/>
      <c r="E35" s="13"/>
      <c r="F35" s="13"/>
      <c r="G35" s="13"/>
      <c r="H35" s="13"/>
      <c r="I35" s="13"/>
      <c r="J35" s="14"/>
    </row>
    <row r="36" spans="1:11" x14ac:dyDescent="0.15">
      <c r="A36" s="15" t="s">
        <v>13</v>
      </c>
      <c r="B36" s="6"/>
      <c r="C36" s="15"/>
      <c r="D36" s="15"/>
      <c r="E36" s="6"/>
      <c r="F36" s="6"/>
      <c r="G36" s="6"/>
      <c r="H36" s="6"/>
      <c r="I36" s="6"/>
      <c r="J36" s="6"/>
    </row>
    <row r="37" spans="1:11" ht="13.5" x14ac:dyDescent="0.15">
      <c r="A37" s="146" t="s">
        <v>14</v>
      </c>
      <c r="B37" s="6"/>
      <c r="C37" s="16" t="s">
        <v>87</v>
      </c>
      <c r="D37" s="54" t="s">
        <v>15</v>
      </c>
      <c r="E37" s="148"/>
      <c r="F37" s="149"/>
      <c r="G37" s="55" t="s">
        <v>16</v>
      </c>
      <c r="H37" s="191"/>
      <c r="I37" s="192"/>
      <c r="J37" s="192"/>
      <c r="K37" s="193"/>
    </row>
    <row r="38" spans="1:11" ht="6" customHeight="1" x14ac:dyDescent="0.15">
      <c r="A38" s="147"/>
      <c r="B38" s="6"/>
      <c r="C38" s="6"/>
      <c r="D38" s="6"/>
      <c r="E38" s="6"/>
      <c r="F38" s="6"/>
      <c r="G38" s="6"/>
      <c r="H38" s="6"/>
      <c r="I38" s="6"/>
      <c r="J38" s="6"/>
    </row>
    <row r="39" spans="1:11" ht="11.25" customHeight="1" x14ac:dyDescent="0.15">
      <c r="A39" s="150"/>
      <c r="B39" s="6"/>
      <c r="C39" s="16" t="s">
        <v>17</v>
      </c>
      <c r="D39" s="133" t="s">
        <v>18</v>
      </c>
      <c r="E39" s="134"/>
      <c r="F39" s="135"/>
      <c r="G39" s="133" t="s">
        <v>8</v>
      </c>
      <c r="H39" s="142"/>
      <c r="I39" s="142"/>
      <c r="J39" s="142"/>
      <c r="K39" s="143"/>
    </row>
    <row r="40" spans="1:11" ht="13.5" x14ac:dyDescent="0.15">
      <c r="A40" s="151"/>
      <c r="B40" s="6"/>
      <c r="C40" s="16" t="s">
        <v>9</v>
      </c>
      <c r="D40" s="118" t="s">
        <v>97</v>
      </c>
      <c r="E40" s="123"/>
      <c r="F40" s="124"/>
      <c r="G40" s="17" t="s">
        <v>85</v>
      </c>
      <c r="H40" s="118">
        <f>H33</f>
        <v>0</v>
      </c>
      <c r="I40" s="119"/>
      <c r="J40" s="119"/>
      <c r="K40" s="85" t="str">
        <f>IF(4&gt;H40,"*","")</f>
        <v>*</v>
      </c>
    </row>
    <row r="41" spans="1:11" ht="13.5" x14ac:dyDescent="0.15">
      <c r="A41" s="151"/>
      <c r="B41" s="6"/>
      <c r="C41" s="16" t="s">
        <v>10</v>
      </c>
      <c r="D41" s="118" t="s">
        <v>97</v>
      </c>
      <c r="E41" s="123"/>
      <c r="F41" s="124"/>
      <c r="G41" s="17" t="s">
        <v>12</v>
      </c>
      <c r="H41" s="118">
        <f>J33</f>
        <v>0</v>
      </c>
      <c r="I41" s="119"/>
      <c r="J41" s="119"/>
      <c r="K41" s="85" t="str">
        <f t="shared" ref="K41" si="2">IF(4&gt;H41,"*","")</f>
        <v>*</v>
      </c>
    </row>
    <row r="42" spans="1:11" ht="13.5" x14ac:dyDescent="0.15">
      <c r="A42" s="18" t="s">
        <v>19</v>
      </c>
      <c r="B42" s="6"/>
      <c r="C42" s="16" t="s">
        <v>20</v>
      </c>
      <c r="D42" s="118">
        <v>16</v>
      </c>
      <c r="E42" s="123"/>
      <c r="F42" s="124"/>
      <c r="G42" s="17" t="s">
        <v>21</v>
      </c>
      <c r="H42" s="118">
        <f>SUM(H40:K41)</f>
        <v>0</v>
      </c>
      <c r="I42" s="119"/>
      <c r="J42" s="119"/>
      <c r="K42" s="85" t="str">
        <f>IF(16&gt;H42,"*","")</f>
        <v>*</v>
      </c>
    </row>
    <row r="43" spans="1:11" ht="6" customHeight="1" x14ac:dyDescent="0.15">
      <c r="A43" s="19"/>
      <c r="C43" s="20"/>
      <c r="D43" s="20"/>
      <c r="E43" s="21"/>
      <c r="F43" s="21"/>
      <c r="G43" s="20"/>
      <c r="H43" s="22"/>
      <c r="I43" s="22"/>
      <c r="J43" s="22"/>
    </row>
    <row r="44" spans="1:11" x14ac:dyDescent="0.15">
      <c r="A44" s="23" t="s">
        <v>22</v>
      </c>
    </row>
    <row r="45" spans="1:11" x14ac:dyDescent="0.15">
      <c r="A45" s="1" t="s">
        <v>23</v>
      </c>
    </row>
    <row r="46" spans="1:11" ht="22.5" customHeight="1" x14ac:dyDescent="0.15">
      <c r="A46" s="56" t="s">
        <v>24</v>
      </c>
      <c r="B46" s="125"/>
      <c r="C46" s="126"/>
      <c r="D46" s="57" t="s">
        <v>4</v>
      </c>
      <c r="E46" s="58" t="s">
        <v>25</v>
      </c>
      <c r="F46" s="59"/>
      <c r="G46" s="60" t="s">
        <v>26</v>
      </c>
      <c r="H46" s="61"/>
      <c r="I46" s="60" t="s">
        <v>27</v>
      </c>
      <c r="J46" s="61"/>
      <c r="K46" s="62" t="s">
        <v>28</v>
      </c>
    </row>
    <row r="47" spans="1:11" ht="22.5" customHeight="1" x14ac:dyDescent="0.15">
      <c r="A47" s="56" t="s">
        <v>29</v>
      </c>
      <c r="B47" s="120"/>
      <c r="C47" s="121"/>
      <c r="D47" s="121"/>
      <c r="E47" s="121"/>
      <c r="F47" s="121"/>
      <c r="G47" s="121"/>
      <c r="H47" s="121"/>
      <c r="I47" s="121"/>
      <c r="J47" s="121"/>
      <c r="K47" s="122"/>
    </row>
    <row r="48" spans="1:11" ht="33.75" customHeight="1" x14ac:dyDescent="0.15">
      <c r="A48" s="56" t="s">
        <v>30</v>
      </c>
      <c r="B48" s="63" t="s">
        <v>88</v>
      </c>
      <c r="C48" s="127"/>
      <c r="D48" s="128"/>
      <c r="E48" s="128"/>
      <c r="F48" s="128"/>
      <c r="G48" s="128"/>
      <c r="H48" s="128"/>
      <c r="I48" s="128"/>
      <c r="J48" s="128"/>
      <c r="K48" s="129"/>
    </row>
    <row r="49" spans="1:11" ht="22.5" customHeight="1" x14ac:dyDescent="0.15">
      <c r="A49" s="56" t="s">
        <v>31</v>
      </c>
      <c r="B49" s="64" t="s">
        <v>89</v>
      </c>
      <c r="C49" s="65"/>
      <c r="D49" s="64" t="s">
        <v>90</v>
      </c>
      <c r="E49" s="120"/>
      <c r="F49" s="121"/>
      <c r="G49" s="121"/>
      <c r="H49" s="121"/>
      <c r="I49" s="121"/>
      <c r="J49" s="121"/>
      <c r="K49" s="122"/>
    </row>
  </sheetData>
  <sheetProtection password="EA6E" sheet="1" objects="1" scenarios="1" selectLockedCells="1"/>
  <mergeCells count="95">
    <mergeCell ref="A28:B28"/>
    <mergeCell ref="A29:B29"/>
    <mergeCell ref="A21:B23"/>
    <mergeCell ref="E21:E23"/>
    <mergeCell ref="C26:D26"/>
    <mergeCell ref="E25:E27"/>
    <mergeCell ref="C25:D25"/>
    <mergeCell ref="A25:B27"/>
    <mergeCell ref="A24:B24"/>
    <mergeCell ref="J24:K24"/>
    <mergeCell ref="C22:D22"/>
    <mergeCell ref="C23:D23"/>
    <mergeCell ref="C24:D24"/>
    <mergeCell ref="F21:F23"/>
    <mergeCell ref="H21:H23"/>
    <mergeCell ref="J21:K23"/>
    <mergeCell ref="C11:D11"/>
    <mergeCell ref="A1:K1"/>
    <mergeCell ref="A5:B5"/>
    <mergeCell ref="C5:D5"/>
    <mergeCell ref="E5:K7"/>
    <mergeCell ref="A6:B6"/>
    <mergeCell ref="C6:D6"/>
    <mergeCell ref="A7:B7"/>
    <mergeCell ref="G9:K9"/>
    <mergeCell ref="G10:H10"/>
    <mergeCell ref="I10:K10"/>
    <mergeCell ref="A3:K3"/>
    <mergeCell ref="G12:G18"/>
    <mergeCell ref="I12:I18"/>
    <mergeCell ref="A9:B10"/>
    <mergeCell ref="C9:D10"/>
    <mergeCell ref="E9:F9"/>
    <mergeCell ref="C17:D17"/>
    <mergeCell ref="C13:D13"/>
    <mergeCell ref="C14:D14"/>
    <mergeCell ref="C15:D15"/>
    <mergeCell ref="C16:D16"/>
    <mergeCell ref="A11:B11"/>
    <mergeCell ref="A12:B18"/>
    <mergeCell ref="E12:E18"/>
    <mergeCell ref="F12:F18"/>
    <mergeCell ref="C18:D18"/>
    <mergeCell ref="C12:D12"/>
    <mergeCell ref="I21:I23"/>
    <mergeCell ref="J28:K28"/>
    <mergeCell ref="J11:K11"/>
    <mergeCell ref="H12:H18"/>
    <mergeCell ref="J12:K18"/>
    <mergeCell ref="H25:H27"/>
    <mergeCell ref="J25:K27"/>
    <mergeCell ref="C21:D21"/>
    <mergeCell ref="C19:D19"/>
    <mergeCell ref="H19:H20"/>
    <mergeCell ref="G19:G20"/>
    <mergeCell ref="G21:G23"/>
    <mergeCell ref="A19:B20"/>
    <mergeCell ref="E19:E20"/>
    <mergeCell ref="J19:K20"/>
    <mergeCell ref="F19:F20"/>
    <mergeCell ref="C20:D20"/>
    <mergeCell ref="I19:I20"/>
    <mergeCell ref="A39:A41"/>
    <mergeCell ref="D41:F41"/>
    <mergeCell ref="J30:K30"/>
    <mergeCell ref="J29:K29"/>
    <mergeCell ref="D40:F40"/>
    <mergeCell ref="H37:K37"/>
    <mergeCell ref="A30:B30"/>
    <mergeCell ref="C30:D30"/>
    <mergeCell ref="A37:A38"/>
    <mergeCell ref="A31:B31"/>
    <mergeCell ref="A32:B32"/>
    <mergeCell ref="G25:G27"/>
    <mergeCell ref="I25:I27"/>
    <mergeCell ref="D39:F39"/>
    <mergeCell ref="C31:D31"/>
    <mergeCell ref="J31:K31"/>
    <mergeCell ref="C32:D32"/>
    <mergeCell ref="J32:K32"/>
    <mergeCell ref="J33:K33"/>
    <mergeCell ref="G39:K39"/>
    <mergeCell ref="C29:D29"/>
    <mergeCell ref="E37:F37"/>
    <mergeCell ref="C27:D27"/>
    <mergeCell ref="C28:D28"/>
    <mergeCell ref="F25:F27"/>
    <mergeCell ref="H40:J40"/>
    <mergeCell ref="H41:J41"/>
    <mergeCell ref="E49:K49"/>
    <mergeCell ref="D42:F42"/>
    <mergeCell ref="B46:C46"/>
    <mergeCell ref="B47:K47"/>
    <mergeCell ref="C48:K48"/>
    <mergeCell ref="H42:J42"/>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斜体"&amp;20MY2</oddHeader>
    <oddFooter>&amp;RMY2訓練実施記録集計表20151222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Layout" zoomScaleNormal="100" workbookViewId="0">
      <selection activeCell="B3" sqref="B3"/>
    </sheetView>
  </sheetViews>
  <sheetFormatPr defaultRowHeight="11.25" x14ac:dyDescent="0.15"/>
  <cols>
    <col min="1" max="1" width="20.625" style="30" customWidth="1"/>
    <col min="2" max="2" width="28.625" style="30" customWidth="1"/>
    <col min="3" max="6" width="7.625" style="30" customWidth="1"/>
    <col min="7" max="8" width="9.625" style="30" customWidth="1"/>
    <col min="9" max="9" width="19.625" style="30" customWidth="1"/>
    <col min="10" max="10" width="2.625" style="30" customWidth="1"/>
    <col min="11" max="11" width="12.625" style="30" customWidth="1"/>
    <col min="12" max="12" width="24.625" style="30" customWidth="1"/>
    <col min="13" max="16384" width="9" style="30"/>
  </cols>
  <sheetData>
    <row r="1" spans="1:12" ht="14.25" x14ac:dyDescent="0.15">
      <c r="A1" s="229" t="s">
        <v>86</v>
      </c>
      <c r="B1" s="229"/>
      <c r="C1" s="229"/>
      <c r="D1" s="229"/>
      <c r="E1" s="229"/>
      <c r="F1" s="229"/>
      <c r="G1" s="229"/>
      <c r="H1" s="229"/>
      <c r="I1" s="229"/>
      <c r="J1" s="229"/>
      <c r="K1" s="229"/>
      <c r="L1" s="229"/>
    </row>
    <row r="2" spans="1:12" ht="11.25" customHeight="1" x14ac:dyDescent="0.15">
      <c r="A2" s="31" t="s">
        <v>0</v>
      </c>
      <c r="B2" s="32" t="s">
        <v>75</v>
      </c>
      <c r="I2" s="230" t="s">
        <v>50</v>
      </c>
      <c r="J2" s="231"/>
      <c r="K2" s="231"/>
      <c r="L2" s="232"/>
    </row>
    <row r="3" spans="1:12" x14ac:dyDescent="0.15">
      <c r="A3" s="31" t="s">
        <v>2</v>
      </c>
      <c r="B3" s="66"/>
      <c r="C3" s="239" t="s">
        <v>32</v>
      </c>
      <c r="D3" s="240"/>
      <c r="E3" s="240"/>
      <c r="F3" s="240"/>
      <c r="G3" s="240"/>
      <c r="H3" s="71"/>
      <c r="I3" s="233"/>
      <c r="J3" s="234"/>
      <c r="K3" s="234"/>
      <c r="L3" s="235"/>
    </row>
    <row r="4" spans="1:12" ht="22.5" customHeight="1" x14ac:dyDescent="0.15">
      <c r="A4" s="33" t="s">
        <v>33</v>
      </c>
      <c r="B4" s="34" t="s">
        <v>4</v>
      </c>
      <c r="C4" s="241" t="s">
        <v>34</v>
      </c>
      <c r="D4" s="241"/>
      <c r="E4" s="241"/>
      <c r="F4" s="241"/>
      <c r="G4" s="241"/>
      <c r="H4" s="72"/>
      <c r="I4" s="236"/>
      <c r="J4" s="237"/>
      <c r="K4" s="237"/>
      <c r="L4" s="238"/>
    </row>
    <row r="6" spans="1:12" ht="24" customHeight="1" x14ac:dyDescent="0.15">
      <c r="A6" s="242" t="s">
        <v>5</v>
      </c>
      <c r="B6" s="242" t="s">
        <v>6</v>
      </c>
      <c r="C6" s="243" t="s">
        <v>7</v>
      </c>
      <c r="D6" s="243"/>
      <c r="E6" s="242" t="s">
        <v>8</v>
      </c>
      <c r="F6" s="242"/>
      <c r="G6" s="244" t="s">
        <v>94</v>
      </c>
      <c r="H6" s="245"/>
      <c r="I6" s="246" t="s">
        <v>35</v>
      </c>
      <c r="J6" s="247"/>
      <c r="K6" s="242" t="s">
        <v>36</v>
      </c>
      <c r="L6" s="242"/>
    </row>
    <row r="7" spans="1:12" x14ac:dyDescent="0.15">
      <c r="A7" s="242"/>
      <c r="B7" s="242"/>
      <c r="C7" s="32" t="s">
        <v>9</v>
      </c>
      <c r="D7" s="32" t="s">
        <v>10</v>
      </c>
      <c r="E7" s="32" t="s">
        <v>9</v>
      </c>
      <c r="F7" s="32" t="s">
        <v>10</v>
      </c>
      <c r="G7" s="73" t="s">
        <v>95</v>
      </c>
      <c r="H7" s="73" t="s">
        <v>96</v>
      </c>
      <c r="I7" s="248"/>
      <c r="J7" s="249"/>
      <c r="K7" s="32" t="s">
        <v>37</v>
      </c>
      <c r="L7" s="32" t="s">
        <v>38</v>
      </c>
    </row>
    <row r="8" spans="1:12" x14ac:dyDescent="0.15">
      <c r="A8" s="35" t="s">
        <v>51</v>
      </c>
      <c r="B8" s="36" t="s">
        <v>52</v>
      </c>
      <c r="C8" s="37">
        <v>0.25</v>
      </c>
      <c r="D8" s="37"/>
      <c r="E8" s="53"/>
      <c r="F8" s="53"/>
      <c r="G8" s="74"/>
      <c r="H8" s="74"/>
      <c r="I8" s="196"/>
      <c r="J8" s="197"/>
      <c r="K8" s="70"/>
      <c r="L8" s="70"/>
    </row>
    <row r="9" spans="1:12" x14ac:dyDescent="0.15">
      <c r="A9" s="218" t="s">
        <v>53</v>
      </c>
      <c r="B9" s="38" t="s">
        <v>54</v>
      </c>
      <c r="C9" s="221">
        <v>0.5</v>
      </c>
      <c r="D9" s="221"/>
      <c r="E9" s="224"/>
      <c r="F9" s="224"/>
      <c r="G9" s="215"/>
      <c r="H9" s="215"/>
      <c r="I9" s="209"/>
      <c r="J9" s="210"/>
      <c r="K9" s="250"/>
      <c r="L9" s="250"/>
    </row>
    <row r="10" spans="1:12" ht="11.25" customHeight="1" x14ac:dyDescent="0.15">
      <c r="A10" s="219"/>
      <c r="B10" s="39" t="s">
        <v>55</v>
      </c>
      <c r="C10" s="222"/>
      <c r="D10" s="222"/>
      <c r="E10" s="225"/>
      <c r="F10" s="225"/>
      <c r="G10" s="216"/>
      <c r="H10" s="216"/>
      <c r="I10" s="211"/>
      <c r="J10" s="212"/>
      <c r="K10" s="251"/>
      <c r="L10" s="251"/>
    </row>
    <row r="11" spans="1:12" x14ac:dyDescent="0.15">
      <c r="A11" s="219"/>
      <c r="B11" s="39" t="s">
        <v>56</v>
      </c>
      <c r="C11" s="222"/>
      <c r="D11" s="222"/>
      <c r="E11" s="225"/>
      <c r="F11" s="225"/>
      <c r="G11" s="216"/>
      <c r="H11" s="216"/>
      <c r="I11" s="211"/>
      <c r="J11" s="212"/>
      <c r="K11" s="251"/>
      <c r="L11" s="251"/>
    </row>
    <row r="12" spans="1:12" x14ac:dyDescent="0.15">
      <c r="A12" s="219"/>
      <c r="B12" s="39" t="s">
        <v>57</v>
      </c>
      <c r="C12" s="222"/>
      <c r="D12" s="222"/>
      <c r="E12" s="225"/>
      <c r="F12" s="225"/>
      <c r="G12" s="216"/>
      <c r="H12" s="216"/>
      <c r="I12" s="211"/>
      <c r="J12" s="212"/>
      <c r="K12" s="251"/>
      <c r="L12" s="251"/>
    </row>
    <row r="13" spans="1:12" x14ac:dyDescent="0.15">
      <c r="A13" s="219"/>
      <c r="B13" s="39" t="s">
        <v>58</v>
      </c>
      <c r="C13" s="222"/>
      <c r="D13" s="222"/>
      <c r="E13" s="225"/>
      <c r="F13" s="225"/>
      <c r="G13" s="216"/>
      <c r="H13" s="216"/>
      <c r="I13" s="211"/>
      <c r="J13" s="212"/>
      <c r="K13" s="251"/>
      <c r="L13" s="251"/>
    </row>
    <row r="14" spans="1:12" x14ac:dyDescent="0.15">
      <c r="A14" s="219"/>
      <c r="B14" s="39" t="s">
        <v>59</v>
      </c>
      <c r="C14" s="222"/>
      <c r="D14" s="222"/>
      <c r="E14" s="225"/>
      <c r="F14" s="225"/>
      <c r="G14" s="216"/>
      <c r="H14" s="216"/>
      <c r="I14" s="211"/>
      <c r="J14" s="212"/>
      <c r="K14" s="251"/>
      <c r="L14" s="251"/>
    </row>
    <row r="15" spans="1:12" x14ac:dyDescent="0.15">
      <c r="A15" s="220"/>
      <c r="B15" s="40" t="s">
        <v>76</v>
      </c>
      <c r="C15" s="223"/>
      <c r="D15" s="223"/>
      <c r="E15" s="226"/>
      <c r="F15" s="226"/>
      <c r="G15" s="217"/>
      <c r="H15" s="217"/>
      <c r="I15" s="213"/>
      <c r="J15" s="214"/>
      <c r="K15" s="252"/>
      <c r="L15" s="252"/>
    </row>
    <row r="16" spans="1:12" x14ac:dyDescent="0.15">
      <c r="A16" s="218" t="s">
        <v>77</v>
      </c>
      <c r="B16" s="41" t="s">
        <v>60</v>
      </c>
      <c r="C16" s="221">
        <v>0.25</v>
      </c>
      <c r="D16" s="221"/>
      <c r="E16" s="224"/>
      <c r="F16" s="224"/>
      <c r="G16" s="215"/>
      <c r="H16" s="215"/>
      <c r="I16" s="209"/>
      <c r="J16" s="210"/>
      <c r="K16" s="250"/>
      <c r="L16" s="250"/>
    </row>
    <row r="17" spans="1:12" x14ac:dyDescent="0.15">
      <c r="A17" s="220"/>
      <c r="B17" s="40" t="s">
        <v>78</v>
      </c>
      <c r="C17" s="223"/>
      <c r="D17" s="223"/>
      <c r="E17" s="226"/>
      <c r="F17" s="226"/>
      <c r="G17" s="217"/>
      <c r="H17" s="217"/>
      <c r="I17" s="213"/>
      <c r="J17" s="214"/>
      <c r="K17" s="252"/>
      <c r="L17" s="252"/>
    </row>
    <row r="18" spans="1:12" x14ac:dyDescent="0.15">
      <c r="A18" s="218" t="s">
        <v>61</v>
      </c>
      <c r="B18" s="38" t="s">
        <v>62</v>
      </c>
      <c r="C18" s="221">
        <v>0.5</v>
      </c>
      <c r="D18" s="221">
        <v>0.5</v>
      </c>
      <c r="E18" s="224"/>
      <c r="F18" s="224"/>
      <c r="G18" s="215"/>
      <c r="H18" s="215"/>
      <c r="I18" s="209"/>
      <c r="J18" s="210"/>
      <c r="K18" s="250"/>
      <c r="L18" s="250"/>
    </row>
    <row r="19" spans="1:12" x14ac:dyDescent="0.15">
      <c r="A19" s="219"/>
      <c r="B19" s="39" t="s">
        <v>63</v>
      </c>
      <c r="C19" s="222"/>
      <c r="D19" s="222"/>
      <c r="E19" s="225"/>
      <c r="F19" s="225"/>
      <c r="G19" s="216"/>
      <c r="H19" s="216"/>
      <c r="I19" s="211"/>
      <c r="J19" s="212"/>
      <c r="K19" s="251"/>
      <c r="L19" s="251"/>
    </row>
    <row r="20" spans="1:12" x14ac:dyDescent="0.15">
      <c r="A20" s="220"/>
      <c r="B20" s="40" t="s">
        <v>79</v>
      </c>
      <c r="C20" s="223"/>
      <c r="D20" s="223"/>
      <c r="E20" s="226"/>
      <c r="F20" s="226"/>
      <c r="G20" s="217"/>
      <c r="H20" s="217"/>
      <c r="I20" s="213"/>
      <c r="J20" s="214"/>
      <c r="K20" s="252"/>
      <c r="L20" s="252"/>
    </row>
    <row r="21" spans="1:12" x14ac:dyDescent="0.15">
      <c r="A21" s="42" t="s">
        <v>64</v>
      </c>
      <c r="B21" s="43" t="s">
        <v>65</v>
      </c>
      <c r="C21" s="44">
        <v>0.25</v>
      </c>
      <c r="D21" s="44">
        <v>0.5</v>
      </c>
      <c r="E21" s="113"/>
      <c r="F21" s="113"/>
      <c r="G21" s="74"/>
      <c r="H21" s="74"/>
      <c r="I21" s="196"/>
      <c r="J21" s="197"/>
      <c r="K21" s="70"/>
      <c r="L21" s="70"/>
    </row>
    <row r="22" spans="1:12" ht="11.25" customHeight="1" x14ac:dyDescent="0.15">
      <c r="A22" s="218" t="s">
        <v>66</v>
      </c>
      <c r="B22" s="38" t="s">
        <v>80</v>
      </c>
      <c r="C22" s="221">
        <v>0.5</v>
      </c>
      <c r="D22" s="221">
        <v>1.5</v>
      </c>
      <c r="E22" s="224"/>
      <c r="F22" s="224"/>
      <c r="G22" s="215"/>
      <c r="H22" s="215"/>
      <c r="I22" s="209"/>
      <c r="J22" s="210"/>
      <c r="K22" s="250"/>
      <c r="L22" s="250"/>
    </row>
    <row r="23" spans="1:12" x14ac:dyDescent="0.15">
      <c r="A23" s="219"/>
      <c r="B23" s="39" t="s">
        <v>67</v>
      </c>
      <c r="C23" s="222"/>
      <c r="D23" s="222"/>
      <c r="E23" s="225"/>
      <c r="F23" s="225"/>
      <c r="G23" s="216"/>
      <c r="H23" s="216"/>
      <c r="I23" s="211"/>
      <c r="J23" s="212"/>
      <c r="K23" s="251"/>
      <c r="L23" s="251"/>
    </row>
    <row r="24" spans="1:12" x14ac:dyDescent="0.15">
      <c r="A24" s="220"/>
      <c r="B24" s="40" t="s">
        <v>81</v>
      </c>
      <c r="C24" s="223"/>
      <c r="D24" s="223"/>
      <c r="E24" s="226"/>
      <c r="F24" s="226"/>
      <c r="G24" s="217"/>
      <c r="H24" s="217"/>
      <c r="I24" s="213"/>
      <c r="J24" s="214"/>
      <c r="K24" s="252"/>
      <c r="L24" s="252"/>
    </row>
    <row r="25" spans="1:12" x14ac:dyDescent="0.15">
      <c r="A25" s="42" t="s">
        <v>68</v>
      </c>
      <c r="B25" s="43" t="s">
        <v>82</v>
      </c>
      <c r="C25" s="44">
        <v>0.5</v>
      </c>
      <c r="D25" s="44">
        <v>0.5</v>
      </c>
      <c r="E25" s="113"/>
      <c r="F25" s="113"/>
      <c r="G25" s="74"/>
      <c r="H25" s="74"/>
      <c r="I25" s="196"/>
      <c r="J25" s="197"/>
      <c r="K25" s="70"/>
      <c r="L25" s="70"/>
    </row>
    <row r="26" spans="1:12" x14ac:dyDescent="0.15">
      <c r="A26" s="45" t="s">
        <v>69</v>
      </c>
      <c r="B26" s="46" t="s">
        <v>83</v>
      </c>
      <c r="C26" s="47">
        <v>0.5</v>
      </c>
      <c r="D26" s="47">
        <v>0.5</v>
      </c>
      <c r="E26" s="111"/>
      <c r="F26" s="111"/>
      <c r="G26" s="74"/>
      <c r="H26" s="74"/>
      <c r="I26" s="196"/>
      <c r="J26" s="197"/>
      <c r="K26" s="70"/>
      <c r="L26" s="70"/>
    </row>
    <row r="27" spans="1:12" ht="11.25" customHeight="1" x14ac:dyDescent="0.15">
      <c r="A27" s="35" t="s">
        <v>70</v>
      </c>
      <c r="B27" s="36" t="s">
        <v>84</v>
      </c>
      <c r="C27" s="37">
        <v>0.25</v>
      </c>
      <c r="D27" s="37">
        <v>0.5</v>
      </c>
      <c r="E27" s="53"/>
      <c r="F27" s="53"/>
      <c r="G27" s="74"/>
      <c r="H27" s="74"/>
      <c r="I27" s="196"/>
      <c r="J27" s="197"/>
      <c r="K27" s="70"/>
      <c r="L27" s="70"/>
    </row>
    <row r="28" spans="1:12" x14ac:dyDescent="0.15">
      <c r="A28" s="35" t="s">
        <v>71</v>
      </c>
      <c r="B28" s="36" t="s">
        <v>72</v>
      </c>
      <c r="C28" s="37">
        <v>0.25</v>
      </c>
      <c r="D28" s="37"/>
      <c r="E28" s="53"/>
      <c r="F28" s="53"/>
      <c r="G28" s="74"/>
      <c r="H28" s="74"/>
      <c r="I28" s="196"/>
      <c r="J28" s="197"/>
      <c r="K28" s="70"/>
      <c r="L28" s="70"/>
    </row>
    <row r="29" spans="1:12" x14ac:dyDescent="0.15">
      <c r="A29" s="35" t="s">
        <v>73</v>
      </c>
      <c r="B29" s="36" t="s">
        <v>73</v>
      </c>
      <c r="C29" s="37">
        <v>0.25</v>
      </c>
      <c r="D29" s="37"/>
      <c r="E29" s="53"/>
      <c r="F29" s="53"/>
      <c r="G29" s="74"/>
      <c r="H29" s="74"/>
      <c r="I29" s="196"/>
      <c r="J29" s="197"/>
      <c r="K29" s="70"/>
      <c r="L29" s="70"/>
    </row>
    <row r="30" spans="1:12" ht="11.25" customHeight="1" x14ac:dyDescent="0.15">
      <c r="B30" s="48" t="s">
        <v>39</v>
      </c>
      <c r="C30" s="49" t="s">
        <v>97</v>
      </c>
      <c r="D30" s="49" t="s">
        <v>97</v>
      </c>
      <c r="E30" s="50">
        <f>SUM(E8:E29)</f>
        <v>0</v>
      </c>
      <c r="F30" s="50">
        <f>SUM(F8:F29)</f>
        <v>0</v>
      </c>
      <c r="G30" s="51" t="s">
        <v>40</v>
      </c>
      <c r="H30" s="51"/>
      <c r="I30" s="207" t="s">
        <v>92</v>
      </c>
      <c r="J30" s="207"/>
      <c r="K30" s="207"/>
      <c r="L30" s="207"/>
    </row>
    <row r="31" spans="1:12" ht="11.25" customHeight="1" x14ac:dyDescent="0.15">
      <c r="B31" s="48" t="s">
        <v>41</v>
      </c>
      <c r="C31" s="227">
        <v>16</v>
      </c>
      <c r="D31" s="228"/>
      <c r="E31" s="227">
        <f>E30+F30</f>
        <v>0</v>
      </c>
      <c r="F31" s="228"/>
      <c r="G31" s="51" t="s">
        <v>42</v>
      </c>
      <c r="H31" s="51"/>
      <c r="I31" s="208"/>
      <c r="J31" s="208"/>
      <c r="K31" s="208"/>
      <c r="L31" s="208"/>
    </row>
    <row r="32" spans="1:12" x14ac:dyDescent="0.15">
      <c r="A32" s="30" t="s">
        <v>43</v>
      </c>
      <c r="F32" s="30" t="s">
        <v>44</v>
      </c>
    </row>
    <row r="33" spans="1:12" ht="30" customHeight="1" x14ac:dyDescent="0.15">
      <c r="A33" s="67" t="s">
        <v>45</v>
      </c>
      <c r="B33" s="198"/>
      <c r="C33" s="199"/>
      <c r="D33" s="199"/>
      <c r="E33" s="200"/>
      <c r="F33" s="51"/>
      <c r="G33" s="201" t="s">
        <v>48</v>
      </c>
      <c r="H33" s="202"/>
      <c r="I33" s="115"/>
      <c r="J33" s="75" t="s">
        <v>4</v>
      </c>
      <c r="K33" s="68" t="s">
        <v>49</v>
      </c>
      <c r="L33" s="69"/>
    </row>
    <row r="34" spans="1:12" x14ac:dyDescent="0.15">
      <c r="A34" s="67" t="s">
        <v>30</v>
      </c>
      <c r="B34" s="198"/>
      <c r="C34" s="199"/>
      <c r="D34" s="199"/>
      <c r="E34" s="200"/>
      <c r="F34" s="51"/>
      <c r="G34" s="203" t="s">
        <v>143</v>
      </c>
      <c r="H34" s="204"/>
      <c r="I34" s="205"/>
      <c r="J34" s="206"/>
      <c r="K34" s="67" t="s">
        <v>91</v>
      </c>
      <c r="L34" s="69"/>
    </row>
    <row r="35" spans="1:12" x14ac:dyDescent="0.15">
      <c r="A35" s="67" t="s">
        <v>46</v>
      </c>
      <c r="B35" s="198"/>
      <c r="C35" s="199"/>
      <c r="D35" s="199"/>
      <c r="E35" s="200"/>
      <c r="G35" s="30" t="s">
        <v>144</v>
      </c>
    </row>
    <row r="36" spans="1:12" x14ac:dyDescent="0.15">
      <c r="A36" s="67" t="s">
        <v>93</v>
      </c>
      <c r="B36" s="198"/>
      <c r="C36" s="199"/>
      <c r="D36" s="199"/>
      <c r="E36" s="200"/>
      <c r="G36" s="30" t="s">
        <v>145</v>
      </c>
    </row>
    <row r="37" spans="1:12" x14ac:dyDescent="0.15">
      <c r="A37" s="67" t="s">
        <v>47</v>
      </c>
      <c r="B37" s="198"/>
      <c r="C37" s="199"/>
      <c r="D37" s="199"/>
      <c r="E37" s="200"/>
    </row>
    <row r="38" spans="1:12" x14ac:dyDescent="0.15">
      <c r="A38" s="51"/>
      <c r="B38" s="51"/>
      <c r="C38" s="51"/>
      <c r="D38" s="51"/>
      <c r="E38" s="51"/>
      <c r="F38" s="51"/>
      <c r="G38" s="51"/>
      <c r="H38" s="51"/>
      <c r="I38" s="51"/>
      <c r="J38" s="51"/>
      <c r="K38" s="51"/>
      <c r="L38" s="51"/>
    </row>
  </sheetData>
  <sheetProtection selectLockedCells="1"/>
  <mergeCells count="69">
    <mergeCell ref="G22:G24"/>
    <mergeCell ref="H9:H15"/>
    <mergeCell ref="H16:H17"/>
    <mergeCell ref="H18:H20"/>
    <mergeCell ref="H22:H24"/>
    <mergeCell ref="K22:K24"/>
    <mergeCell ref="L22:L24"/>
    <mergeCell ref="K9:K15"/>
    <mergeCell ref="L9:L15"/>
    <mergeCell ref="K18:K20"/>
    <mergeCell ref="L18:L20"/>
    <mergeCell ref="K16:K17"/>
    <mergeCell ref="L16:L17"/>
    <mergeCell ref="C16:C17"/>
    <mergeCell ref="D16:D17"/>
    <mergeCell ref="E16:E17"/>
    <mergeCell ref="A1:L1"/>
    <mergeCell ref="I2:L4"/>
    <mergeCell ref="C3:G3"/>
    <mergeCell ref="C4:G4"/>
    <mergeCell ref="A6:A7"/>
    <mergeCell ref="B6:B7"/>
    <mergeCell ref="C6:D6"/>
    <mergeCell ref="E6:F6"/>
    <mergeCell ref="K6:L6"/>
    <mergeCell ref="G6:H6"/>
    <mergeCell ref="I6:J7"/>
    <mergeCell ref="F16:F17"/>
    <mergeCell ref="G16:G17"/>
    <mergeCell ref="D22:D24"/>
    <mergeCell ref="B35:E35"/>
    <mergeCell ref="B36:E36"/>
    <mergeCell ref="C31:D31"/>
    <mergeCell ref="E31:F31"/>
    <mergeCell ref="E22:E24"/>
    <mergeCell ref="F22:F24"/>
    <mergeCell ref="B37:E37"/>
    <mergeCell ref="G9:G15"/>
    <mergeCell ref="A18:A20"/>
    <mergeCell ref="C18:C20"/>
    <mergeCell ref="D18:D20"/>
    <mergeCell ref="E18:E20"/>
    <mergeCell ref="F18:F20"/>
    <mergeCell ref="G18:G20"/>
    <mergeCell ref="A9:A15"/>
    <mergeCell ref="C9:C15"/>
    <mergeCell ref="D9:D15"/>
    <mergeCell ref="E9:E15"/>
    <mergeCell ref="F9:F15"/>
    <mergeCell ref="A16:A17"/>
    <mergeCell ref="A22:A24"/>
    <mergeCell ref="C22:C24"/>
    <mergeCell ref="I8:J8"/>
    <mergeCell ref="I9:J15"/>
    <mergeCell ref="I16:J17"/>
    <mergeCell ref="I18:J20"/>
    <mergeCell ref="I21:J21"/>
    <mergeCell ref="I22:J24"/>
    <mergeCell ref="I25:J25"/>
    <mergeCell ref="I26:J26"/>
    <mergeCell ref="I27:J27"/>
    <mergeCell ref="I28:J28"/>
    <mergeCell ref="I29:J29"/>
    <mergeCell ref="B33:E33"/>
    <mergeCell ref="G33:H33"/>
    <mergeCell ref="B34:E34"/>
    <mergeCell ref="G34:H34"/>
    <mergeCell ref="I34:J34"/>
    <mergeCell ref="I30:L3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斜体"&amp;20MY2</oddHeader>
    <oddFooter>&amp;RMY2訓練実施記録20151222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82" t="s">
        <v>124</v>
      </c>
      <c r="B1" s="182"/>
      <c r="C1" s="182"/>
      <c r="D1" s="182"/>
      <c r="E1" s="182"/>
      <c r="F1" s="182"/>
      <c r="G1" s="182"/>
      <c r="H1" s="182"/>
      <c r="I1" s="182"/>
      <c r="J1" s="182"/>
      <c r="K1" s="182"/>
    </row>
    <row r="2" spans="1:11" ht="6" customHeight="1" x14ac:dyDescent="0.15">
      <c r="A2" s="92"/>
      <c r="B2" s="92"/>
      <c r="C2" s="92"/>
      <c r="D2" s="92"/>
      <c r="E2" s="92"/>
      <c r="F2" s="92"/>
      <c r="G2" s="92"/>
      <c r="H2" s="92"/>
      <c r="I2" s="92"/>
      <c r="J2" s="92"/>
    </row>
    <row r="3" spans="1:11" ht="11.25" customHeight="1" x14ac:dyDescent="0.15">
      <c r="A3" s="183" t="s">
        <v>0</v>
      </c>
      <c r="B3" s="184"/>
      <c r="C3" s="171" t="s">
        <v>125</v>
      </c>
      <c r="D3" s="135"/>
      <c r="E3" s="185" t="s">
        <v>1</v>
      </c>
      <c r="F3" s="186"/>
      <c r="G3" s="186"/>
      <c r="H3" s="186"/>
      <c r="I3" s="186"/>
      <c r="J3" s="186"/>
      <c r="K3" s="186"/>
    </row>
    <row r="4" spans="1:11" ht="11.25" customHeight="1" x14ac:dyDescent="0.15">
      <c r="A4" s="183" t="s">
        <v>2</v>
      </c>
      <c r="B4" s="184"/>
      <c r="C4" s="187"/>
      <c r="D4" s="188"/>
      <c r="E4" s="185"/>
      <c r="F4" s="186"/>
      <c r="G4" s="186"/>
      <c r="H4" s="186"/>
      <c r="I4" s="186"/>
      <c r="J4" s="186"/>
      <c r="K4" s="186"/>
    </row>
    <row r="5" spans="1:11" ht="22.5" customHeight="1" x14ac:dyDescent="0.15">
      <c r="A5" s="136" t="s">
        <v>3</v>
      </c>
      <c r="B5" s="137"/>
      <c r="C5" s="2"/>
      <c r="D5" s="3" t="s">
        <v>4</v>
      </c>
      <c r="E5" s="185"/>
      <c r="F5" s="186"/>
      <c r="G5" s="186"/>
      <c r="H5" s="186"/>
      <c r="I5" s="186"/>
      <c r="J5" s="186"/>
      <c r="K5" s="186"/>
    </row>
    <row r="6" spans="1:11" ht="6" customHeight="1" x14ac:dyDescent="0.15"/>
    <row r="7" spans="1:11" ht="21.75" customHeight="1" x14ac:dyDescent="0.15">
      <c r="A7" s="167" t="s">
        <v>5</v>
      </c>
      <c r="B7" s="168"/>
      <c r="C7" s="171" t="s">
        <v>6</v>
      </c>
      <c r="D7" s="172"/>
      <c r="E7" s="173" t="s">
        <v>7</v>
      </c>
      <c r="F7" s="174"/>
      <c r="G7" s="171" t="s">
        <v>8</v>
      </c>
      <c r="H7" s="189"/>
      <c r="I7" s="189"/>
      <c r="J7" s="189"/>
      <c r="K7" s="172"/>
    </row>
    <row r="8" spans="1:11" ht="13.5" customHeight="1" x14ac:dyDescent="0.15">
      <c r="A8" s="169"/>
      <c r="B8" s="170"/>
      <c r="C8" s="171"/>
      <c r="D8" s="172"/>
      <c r="E8" s="93" t="s">
        <v>9</v>
      </c>
      <c r="F8" s="4" t="s">
        <v>10</v>
      </c>
      <c r="G8" s="171" t="s">
        <v>9</v>
      </c>
      <c r="H8" s="172"/>
      <c r="I8" s="171" t="s">
        <v>10</v>
      </c>
      <c r="J8" s="189"/>
      <c r="K8" s="172"/>
    </row>
    <row r="9" spans="1:11" s="5" customFormat="1" x14ac:dyDescent="0.15">
      <c r="A9" s="144" t="s">
        <v>51</v>
      </c>
      <c r="B9" s="145"/>
      <c r="C9" s="253" t="s">
        <v>52</v>
      </c>
      <c r="D9" s="254"/>
      <c r="E9" s="88">
        <v>0.25</v>
      </c>
      <c r="F9" s="88"/>
      <c r="G9" s="94" t="str">
        <f>IF(E9&gt;H9,"*","")</f>
        <v>*</v>
      </c>
      <c r="H9" s="95"/>
      <c r="I9" s="94" t="str">
        <f>IF(F9&gt;J9,"*","")</f>
        <v/>
      </c>
      <c r="J9" s="154"/>
      <c r="K9" s="155"/>
    </row>
    <row r="10" spans="1:11" s="5" customFormat="1" x14ac:dyDescent="0.15">
      <c r="A10" s="144" t="s">
        <v>53</v>
      </c>
      <c r="B10" s="145"/>
      <c r="C10" s="255" t="s">
        <v>54</v>
      </c>
      <c r="D10" s="256"/>
      <c r="E10" s="152">
        <v>0.5</v>
      </c>
      <c r="F10" s="152"/>
      <c r="G10" s="130" t="str">
        <f>IF(E10&gt;H10,"*","")</f>
        <v>*</v>
      </c>
      <c r="H10" s="155"/>
      <c r="I10" s="130" t="str">
        <f>IF(F10&gt;J10,"*","")</f>
        <v/>
      </c>
      <c r="J10" s="154"/>
      <c r="K10" s="155"/>
    </row>
    <row r="11" spans="1:11" s="5" customFormat="1" x14ac:dyDescent="0.15">
      <c r="A11" s="144"/>
      <c r="B11" s="145"/>
      <c r="C11" s="257" t="s">
        <v>55</v>
      </c>
      <c r="D11" s="258"/>
      <c r="E11" s="177"/>
      <c r="F11" s="177"/>
      <c r="G11" s="131"/>
      <c r="H11" s="165"/>
      <c r="I11" s="131"/>
      <c r="J11" s="166"/>
      <c r="K11" s="165"/>
    </row>
    <row r="12" spans="1:11" s="5" customFormat="1" x14ac:dyDescent="0.15">
      <c r="A12" s="144"/>
      <c r="B12" s="145"/>
      <c r="C12" s="257" t="s">
        <v>56</v>
      </c>
      <c r="D12" s="258"/>
      <c r="E12" s="177"/>
      <c r="F12" s="177"/>
      <c r="G12" s="131"/>
      <c r="H12" s="165"/>
      <c r="I12" s="131"/>
      <c r="J12" s="166"/>
      <c r="K12" s="165"/>
    </row>
    <row r="13" spans="1:11" s="5" customFormat="1" x14ac:dyDescent="0.15">
      <c r="A13" s="144"/>
      <c r="B13" s="145"/>
      <c r="C13" s="257" t="s">
        <v>57</v>
      </c>
      <c r="D13" s="258"/>
      <c r="E13" s="177"/>
      <c r="F13" s="177"/>
      <c r="G13" s="131"/>
      <c r="H13" s="165"/>
      <c r="I13" s="131"/>
      <c r="J13" s="166"/>
      <c r="K13" s="165"/>
    </row>
    <row r="14" spans="1:11" s="5" customFormat="1" x14ac:dyDescent="0.15">
      <c r="A14" s="144"/>
      <c r="B14" s="145"/>
      <c r="C14" s="257" t="s">
        <v>58</v>
      </c>
      <c r="D14" s="258"/>
      <c r="E14" s="177"/>
      <c r="F14" s="177"/>
      <c r="G14" s="131"/>
      <c r="H14" s="165"/>
      <c r="I14" s="131"/>
      <c r="J14" s="166"/>
      <c r="K14" s="165"/>
    </row>
    <row r="15" spans="1:11" s="5" customFormat="1" x14ac:dyDescent="0.15">
      <c r="A15" s="144"/>
      <c r="B15" s="145"/>
      <c r="C15" s="259" t="s">
        <v>59</v>
      </c>
      <c r="D15" s="260"/>
      <c r="E15" s="153"/>
      <c r="F15" s="153"/>
      <c r="G15" s="132"/>
      <c r="H15" s="157"/>
      <c r="I15" s="132"/>
      <c r="J15" s="156"/>
      <c r="K15" s="157"/>
    </row>
    <row r="16" spans="1:11" s="5" customFormat="1" x14ac:dyDescent="0.15">
      <c r="A16" s="144" t="s">
        <v>126</v>
      </c>
      <c r="B16" s="145"/>
      <c r="C16" s="185" t="s">
        <v>60</v>
      </c>
      <c r="D16" s="261"/>
      <c r="E16" s="90">
        <v>0.25</v>
      </c>
      <c r="F16" s="90"/>
      <c r="G16" s="94" t="str">
        <f>IF(E16&gt;H16,"*","")</f>
        <v>*</v>
      </c>
      <c r="H16" s="91"/>
      <c r="I16" s="94" t="str">
        <f>IF(F16&gt;J16,"*","")</f>
        <v/>
      </c>
      <c r="J16" s="166"/>
      <c r="K16" s="165"/>
    </row>
    <row r="17" spans="1:11" s="5" customFormat="1" x14ac:dyDescent="0.15">
      <c r="A17" s="144" t="s">
        <v>61</v>
      </c>
      <c r="B17" s="145"/>
      <c r="C17" s="255" t="s">
        <v>62</v>
      </c>
      <c r="D17" s="256"/>
      <c r="E17" s="152">
        <v>0.25</v>
      </c>
      <c r="F17" s="152">
        <v>0.5</v>
      </c>
      <c r="G17" s="130" t="str">
        <f>IF(E17&gt;H17,"*","")</f>
        <v>*</v>
      </c>
      <c r="H17" s="155"/>
      <c r="I17" s="130" t="str">
        <f>IF(F17&gt;J17,"*","")</f>
        <v>*</v>
      </c>
      <c r="J17" s="154"/>
      <c r="K17" s="155"/>
    </row>
    <row r="18" spans="1:11" s="5" customFormat="1" x14ac:dyDescent="0.15">
      <c r="A18" s="144"/>
      <c r="B18" s="145"/>
      <c r="C18" s="259" t="s">
        <v>63</v>
      </c>
      <c r="D18" s="260"/>
      <c r="E18" s="153"/>
      <c r="F18" s="153"/>
      <c r="G18" s="132"/>
      <c r="H18" s="157"/>
      <c r="I18" s="132"/>
      <c r="J18" s="156"/>
      <c r="K18" s="157"/>
    </row>
    <row r="19" spans="1:11" s="5" customFormat="1" x14ac:dyDescent="0.15">
      <c r="A19" s="144" t="s">
        <v>64</v>
      </c>
      <c r="B19" s="145"/>
      <c r="C19" s="185" t="s">
        <v>65</v>
      </c>
      <c r="D19" s="261"/>
      <c r="E19" s="90">
        <v>0.25</v>
      </c>
      <c r="F19" s="90">
        <v>0.5</v>
      </c>
      <c r="G19" s="94" t="str">
        <f>IF(E19&gt;H19,"*","")</f>
        <v>*</v>
      </c>
      <c r="H19" s="91"/>
      <c r="I19" s="94" t="str">
        <f>IF(F19&gt;J19,"*","")</f>
        <v>*</v>
      </c>
      <c r="J19" s="166"/>
      <c r="K19" s="165"/>
    </row>
    <row r="20" spans="1:11" s="5" customFormat="1" x14ac:dyDescent="0.15">
      <c r="A20" s="144" t="s">
        <v>66</v>
      </c>
      <c r="B20" s="145"/>
      <c r="C20" s="255" t="s">
        <v>127</v>
      </c>
      <c r="D20" s="256"/>
      <c r="E20" s="152">
        <v>0.5</v>
      </c>
      <c r="F20" s="152">
        <v>1</v>
      </c>
      <c r="G20" s="130" t="str">
        <f>IF(E20&gt;H20,"*","")</f>
        <v>*</v>
      </c>
      <c r="H20" s="155"/>
      <c r="I20" s="130" t="str">
        <f>IF(F20&gt;J20,"*","")</f>
        <v>*</v>
      </c>
      <c r="J20" s="154"/>
      <c r="K20" s="155"/>
    </row>
    <row r="21" spans="1:11" s="5" customFormat="1" x14ac:dyDescent="0.15">
      <c r="A21" s="144"/>
      <c r="B21" s="145"/>
      <c r="C21" s="259" t="s">
        <v>67</v>
      </c>
      <c r="D21" s="260"/>
      <c r="E21" s="153"/>
      <c r="F21" s="153"/>
      <c r="G21" s="132"/>
      <c r="H21" s="157"/>
      <c r="I21" s="132"/>
      <c r="J21" s="156"/>
      <c r="K21" s="157"/>
    </row>
    <row r="22" spans="1:11" s="5" customFormat="1" x14ac:dyDescent="0.15">
      <c r="A22" s="144" t="s">
        <v>68</v>
      </c>
      <c r="B22" s="145"/>
      <c r="C22" s="185" t="s">
        <v>128</v>
      </c>
      <c r="D22" s="261"/>
      <c r="E22" s="89">
        <v>0.5</v>
      </c>
      <c r="F22" s="89">
        <v>1</v>
      </c>
      <c r="G22" s="94" t="str">
        <f>IF(E22&gt;H22,"*","")</f>
        <v>*</v>
      </c>
      <c r="H22" s="91"/>
      <c r="I22" s="94" t="str">
        <f>IF(F22&gt;J22,"*","")</f>
        <v>*</v>
      </c>
      <c r="J22" s="166"/>
      <c r="K22" s="165"/>
    </row>
    <row r="23" spans="1:11" s="5" customFormat="1" x14ac:dyDescent="0.15">
      <c r="A23" s="144" t="s">
        <v>69</v>
      </c>
      <c r="B23" s="145"/>
      <c r="C23" s="144"/>
      <c r="D23" s="145"/>
      <c r="E23" s="29"/>
      <c r="F23" s="29"/>
      <c r="G23" s="94" t="str">
        <f>IF(E23&gt;H23,"*","")</f>
        <v/>
      </c>
      <c r="H23" s="87"/>
      <c r="I23" s="94" t="str">
        <f>IF(F23&gt;J23,"*","")</f>
        <v/>
      </c>
      <c r="J23" s="164"/>
      <c r="K23" s="138"/>
    </row>
    <row r="24" spans="1:11" s="5" customFormat="1" x14ac:dyDescent="0.15">
      <c r="A24" s="144" t="s">
        <v>70</v>
      </c>
      <c r="B24" s="145"/>
      <c r="C24" s="144" t="s">
        <v>129</v>
      </c>
      <c r="D24" s="145"/>
      <c r="E24" s="29">
        <v>0.25</v>
      </c>
      <c r="F24" s="29"/>
      <c r="G24" s="94" t="str">
        <f>IF(E24&gt;H24,"*","")</f>
        <v>*</v>
      </c>
      <c r="H24" s="87"/>
      <c r="I24" s="94" t="str">
        <f>IF(F24&gt;J24,"*","")</f>
        <v/>
      </c>
      <c r="J24" s="164"/>
      <c r="K24" s="138"/>
    </row>
    <row r="25" spans="1:11" s="5" customFormat="1" x14ac:dyDescent="0.15">
      <c r="A25" s="144" t="s">
        <v>71</v>
      </c>
      <c r="B25" s="145"/>
      <c r="C25" s="144" t="s">
        <v>72</v>
      </c>
      <c r="D25" s="145"/>
      <c r="E25" s="29">
        <v>0.25</v>
      </c>
      <c r="F25" s="29"/>
      <c r="G25" s="94" t="str">
        <f>IF(E25&gt;H25,"*","")</f>
        <v>*</v>
      </c>
      <c r="H25" s="87"/>
      <c r="I25" s="94" t="str">
        <f>IF(F25&gt;J25,"*","")</f>
        <v/>
      </c>
      <c r="J25" s="164"/>
      <c r="K25" s="138"/>
    </row>
    <row r="26" spans="1:11" s="5" customFormat="1" x14ac:dyDescent="0.15">
      <c r="A26" s="144" t="s">
        <v>73</v>
      </c>
      <c r="B26" s="145"/>
      <c r="C26" s="144"/>
      <c r="D26" s="145"/>
      <c r="E26" s="90"/>
      <c r="F26" s="90"/>
      <c r="G26" s="94" t="str">
        <f>IF(E26&gt;H26,"*","")</f>
        <v/>
      </c>
      <c r="H26" s="95"/>
      <c r="I26" s="94" t="str">
        <f>IF(F26&gt;J26,"*","")</f>
        <v/>
      </c>
      <c r="J26" s="154"/>
      <c r="K26" s="155"/>
    </row>
    <row r="27" spans="1:11" ht="11.25" customHeight="1" x14ac:dyDescent="0.15">
      <c r="A27" s="6"/>
      <c r="B27" s="6"/>
      <c r="C27" s="6"/>
      <c r="D27" s="6"/>
      <c r="E27" s="7"/>
      <c r="F27" s="8" t="s">
        <v>11</v>
      </c>
      <c r="G27" s="17" t="s">
        <v>130</v>
      </c>
      <c r="H27" s="107">
        <f>SUM(H9:H26)</f>
        <v>0</v>
      </c>
      <c r="I27" s="17" t="s">
        <v>131</v>
      </c>
      <c r="J27" s="262">
        <f>SUM(J9:K26)</f>
        <v>0</v>
      </c>
      <c r="K27" s="263"/>
    </row>
    <row r="28" spans="1:11" ht="6" customHeight="1" thickBot="1" x14ac:dyDescent="0.2">
      <c r="A28" s="10"/>
      <c r="B28" s="10"/>
      <c r="C28" s="10"/>
      <c r="D28" s="10"/>
      <c r="E28" s="10"/>
      <c r="F28" s="10"/>
      <c r="G28" s="10"/>
      <c r="H28" s="11"/>
      <c r="I28" s="11"/>
      <c r="J28" s="10"/>
      <c r="K28" s="12"/>
    </row>
    <row r="29" spans="1:11" ht="6" customHeight="1" x14ac:dyDescent="0.15">
      <c r="A29" s="13"/>
      <c r="B29" s="13"/>
      <c r="C29" s="13"/>
      <c r="D29" s="13"/>
      <c r="E29" s="13"/>
      <c r="F29" s="13"/>
      <c r="G29" s="13"/>
      <c r="H29" s="13"/>
      <c r="I29" s="13"/>
      <c r="J29" s="14"/>
    </row>
    <row r="30" spans="1:11" x14ac:dyDescent="0.15">
      <c r="A30" s="15" t="s">
        <v>13</v>
      </c>
      <c r="B30" s="6"/>
      <c r="C30" s="15"/>
      <c r="D30" s="15"/>
      <c r="E30" s="6"/>
      <c r="F30" s="6"/>
      <c r="G30" s="6"/>
      <c r="H30" s="6"/>
      <c r="I30" s="6"/>
      <c r="J30" s="6"/>
    </row>
    <row r="31" spans="1:11" ht="13.5" x14ac:dyDescent="0.15">
      <c r="A31" s="146" t="s">
        <v>14</v>
      </c>
      <c r="B31" s="6"/>
      <c r="C31" s="16" t="s">
        <v>87</v>
      </c>
      <c r="D31" s="54" t="s">
        <v>15</v>
      </c>
      <c r="E31" s="148"/>
      <c r="F31" s="149"/>
      <c r="G31" s="55" t="s">
        <v>16</v>
      </c>
      <c r="H31" s="191"/>
      <c r="I31" s="192"/>
      <c r="J31" s="192"/>
      <c r="K31" s="193"/>
    </row>
    <row r="32" spans="1:11" ht="6" customHeight="1" x14ac:dyDescent="0.15">
      <c r="A32" s="147"/>
      <c r="B32" s="6"/>
      <c r="C32" s="6"/>
      <c r="D32" s="6"/>
      <c r="E32" s="6"/>
      <c r="F32" s="6"/>
      <c r="G32" s="6"/>
      <c r="H32" s="6"/>
      <c r="I32" s="6"/>
      <c r="J32" s="6"/>
    </row>
    <row r="33" spans="1:11" ht="11.25" customHeight="1" x14ac:dyDescent="0.15">
      <c r="A33" s="150"/>
      <c r="B33" s="6"/>
      <c r="C33" s="16" t="s">
        <v>17</v>
      </c>
      <c r="D33" s="133" t="s">
        <v>18</v>
      </c>
      <c r="E33" s="134"/>
      <c r="F33" s="135"/>
      <c r="G33" s="133" t="s">
        <v>8</v>
      </c>
      <c r="H33" s="142"/>
      <c r="I33" s="142"/>
      <c r="J33" s="142"/>
      <c r="K33" s="143"/>
    </row>
    <row r="34" spans="1:11" ht="13.5" x14ac:dyDescent="0.15">
      <c r="A34" s="151"/>
      <c r="B34" s="6"/>
      <c r="C34" s="16" t="s">
        <v>9</v>
      </c>
      <c r="D34" s="118" t="s">
        <v>132</v>
      </c>
      <c r="E34" s="123"/>
      <c r="F34" s="124"/>
      <c r="G34" s="17" t="s">
        <v>133</v>
      </c>
      <c r="H34" s="118">
        <f>H27</f>
        <v>0</v>
      </c>
      <c r="I34" s="119"/>
      <c r="J34" s="119"/>
      <c r="K34" s="108" t="str">
        <f>IF(3&gt;H34,"*","")</f>
        <v>*</v>
      </c>
    </row>
    <row r="35" spans="1:11" ht="13.5" x14ac:dyDescent="0.15">
      <c r="A35" s="151"/>
      <c r="B35" s="6"/>
      <c r="C35" s="16" t="s">
        <v>10</v>
      </c>
      <c r="D35" s="118" t="s">
        <v>134</v>
      </c>
      <c r="E35" s="123"/>
      <c r="F35" s="124"/>
      <c r="G35" s="17" t="s">
        <v>135</v>
      </c>
      <c r="H35" s="118">
        <f>J27</f>
        <v>0</v>
      </c>
      <c r="I35" s="119"/>
      <c r="J35" s="119"/>
      <c r="K35" s="108" t="str">
        <f>IF(3&gt;H35,"*","")</f>
        <v>*</v>
      </c>
    </row>
    <row r="36" spans="1:11" ht="13.5" x14ac:dyDescent="0.15">
      <c r="A36" s="18" t="s">
        <v>19</v>
      </c>
      <c r="B36" s="6"/>
      <c r="C36" s="16" t="s">
        <v>20</v>
      </c>
      <c r="D36" s="118">
        <v>8</v>
      </c>
      <c r="E36" s="123"/>
      <c r="F36" s="124"/>
      <c r="G36" s="17" t="s">
        <v>21</v>
      </c>
      <c r="H36" s="118">
        <f>SUM(H34:K35)</f>
        <v>0</v>
      </c>
      <c r="I36" s="119"/>
      <c r="J36" s="119"/>
      <c r="K36" s="108" t="str">
        <f>IF(8&gt;H36,"*","")</f>
        <v>*</v>
      </c>
    </row>
    <row r="37" spans="1:11" ht="6" customHeight="1" x14ac:dyDescent="0.15">
      <c r="A37" s="19"/>
      <c r="C37" s="20"/>
      <c r="D37" s="20"/>
      <c r="E37" s="21"/>
      <c r="F37" s="21"/>
      <c r="G37" s="20"/>
      <c r="H37" s="22"/>
      <c r="I37" s="22"/>
      <c r="J37" s="22"/>
    </row>
    <row r="38" spans="1:11" x14ac:dyDescent="0.15">
      <c r="A38" s="23" t="s">
        <v>22</v>
      </c>
    </row>
    <row r="39" spans="1:11" x14ac:dyDescent="0.15">
      <c r="A39" s="1" t="s">
        <v>23</v>
      </c>
    </row>
    <row r="40" spans="1:11" ht="22.5" customHeight="1" x14ac:dyDescent="0.15">
      <c r="A40" s="56" t="s">
        <v>24</v>
      </c>
      <c r="B40" s="125"/>
      <c r="C40" s="126"/>
      <c r="D40" s="57" t="s">
        <v>4</v>
      </c>
      <c r="E40" s="58" t="s">
        <v>25</v>
      </c>
      <c r="F40" s="59"/>
      <c r="G40" s="60" t="s">
        <v>26</v>
      </c>
      <c r="H40" s="61"/>
      <c r="I40" s="60" t="s">
        <v>27</v>
      </c>
      <c r="J40" s="61"/>
      <c r="K40" s="62" t="s">
        <v>28</v>
      </c>
    </row>
    <row r="41" spans="1:11" ht="22.5" customHeight="1" x14ac:dyDescent="0.15">
      <c r="A41" s="56" t="s">
        <v>29</v>
      </c>
      <c r="B41" s="120"/>
      <c r="C41" s="121"/>
      <c r="D41" s="121"/>
      <c r="E41" s="121"/>
      <c r="F41" s="121"/>
      <c r="G41" s="121"/>
      <c r="H41" s="121"/>
      <c r="I41" s="121"/>
      <c r="J41" s="121"/>
      <c r="K41" s="122"/>
    </row>
    <row r="42" spans="1:11" ht="33.75" customHeight="1" x14ac:dyDescent="0.15">
      <c r="A42" s="56" t="s">
        <v>30</v>
      </c>
      <c r="B42" s="63" t="s">
        <v>136</v>
      </c>
      <c r="C42" s="127"/>
      <c r="D42" s="128"/>
      <c r="E42" s="128"/>
      <c r="F42" s="128"/>
      <c r="G42" s="128"/>
      <c r="H42" s="128"/>
      <c r="I42" s="128"/>
      <c r="J42" s="128"/>
      <c r="K42" s="129"/>
    </row>
    <row r="43" spans="1:11" ht="22.5" customHeight="1" x14ac:dyDescent="0.15">
      <c r="A43" s="56" t="s">
        <v>31</v>
      </c>
      <c r="B43" s="64" t="s">
        <v>137</v>
      </c>
      <c r="C43" s="65"/>
      <c r="D43" s="64" t="s">
        <v>138</v>
      </c>
      <c r="E43" s="120"/>
      <c r="F43" s="121"/>
      <c r="G43" s="121"/>
      <c r="H43" s="121"/>
      <c r="I43" s="121"/>
      <c r="J43" s="121"/>
      <c r="K43" s="122"/>
    </row>
  </sheetData>
  <sheetProtection password="EA6E" sheet="1" objects="1" scenarios="1" selectLockedCells="1"/>
  <mergeCells count="85">
    <mergeCell ref="C42:K42"/>
    <mergeCell ref="E43:K43"/>
    <mergeCell ref="D36:F36"/>
    <mergeCell ref="H36:J36"/>
    <mergeCell ref="B40:C40"/>
    <mergeCell ref="B41:K41"/>
    <mergeCell ref="J27:K27"/>
    <mergeCell ref="A31:A32"/>
    <mergeCell ref="E31:F31"/>
    <mergeCell ref="H31:K31"/>
    <mergeCell ref="A33:A35"/>
    <mergeCell ref="D33:F33"/>
    <mergeCell ref="G33:K33"/>
    <mergeCell ref="D34:F34"/>
    <mergeCell ref="H34:J34"/>
    <mergeCell ref="D35:F35"/>
    <mergeCell ref="H35:J35"/>
    <mergeCell ref="A25:B25"/>
    <mergeCell ref="C25:D25"/>
    <mergeCell ref="J25:K25"/>
    <mergeCell ref="A26:B26"/>
    <mergeCell ref="C26:D26"/>
    <mergeCell ref="J26:K26"/>
    <mergeCell ref="A23:B23"/>
    <mergeCell ref="C23:D23"/>
    <mergeCell ref="J23:K23"/>
    <mergeCell ref="A24:B24"/>
    <mergeCell ref="C24:D24"/>
    <mergeCell ref="J24:K24"/>
    <mergeCell ref="A22:B22"/>
    <mergeCell ref="C22:D22"/>
    <mergeCell ref="J22:K22"/>
    <mergeCell ref="A20:B21"/>
    <mergeCell ref="C20:D20"/>
    <mergeCell ref="E20:E21"/>
    <mergeCell ref="F20:F21"/>
    <mergeCell ref="G20:G21"/>
    <mergeCell ref="A19:B19"/>
    <mergeCell ref="C19:D19"/>
    <mergeCell ref="J19:K19"/>
    <mergeCell ref="H20:H21"/>
    <mergeCell ref="I20:I21"/>
    <mergeCell ref="J20:K21"/>
    <mergeCell ref="C21:D21"/>
    <mergeCell ref="A16:B16"/>
    <mergeCell ref="C16:D16"/>
    <mergeCell ref="J16:K16"/>
    <mergeCell ref="A17:B18"/>
    <mergeCell ref="C17:D17"/>
    <mergeCell ref="E17:E18"/>
    <mergeCell ref="F17:F18"/>
    <mergeCell ref="G17:G18"/>
    <mergeCell ref="H17:H18"/>
    <mergeCell ref="I17:I18"/>
    <mergeCell ref="J17:K18"/>
    <mergeCell ref="C18:D18"/>
    <mergeCell ref="A9:B9"/>
    <mergeCell ref="C9:D9"/>
    <mergeCell ref="J9:K9"/>
    <mergeCell ref="A10:B15"/>
    <mergeCell ref="C10:D10"/>
    <mergeCell ref="E10:E15"/>
    <mergeCell ref="F10:F15"/>
    <mergeCell ref="G10:G15"/>
    <mergeCell ref="H10:H15"/>
    <mergeCell ref="I10:I15"/>
    <mergeCell ref="J10:K15"/>
    <mergeCell ref="C11:D11"/>
    <mergeCell ref="C12:D12"/>
    <mergeCell ref="C13:D13"/>
    <mergeCell ref="C14:D14"/>
    <mergeCell ref="C15:D15"/>
    <mergeCell ref="A7:B8"/>
    <mergeCell ref="C7:D8"/>
    <mergeCell ref="E7:F7"/>
    <mergeCell ref="G7:K7"/>
    <mergeCell ref="G8:H8"/>
    <mergeCell ref="I8:K8"/>
    <mergeCell ref="A1:K1"/>
    <mergeCell ref="A3:B3"/>
    <mergeCell ref="C3:D3"/>
    <mergeCell ref="E3:K5"/>
    <mergeCell ref="A4:B4"/>
    <mergeCell ref="C4:D4"/>
    <mergeCell ref="A5:B5"/>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斜体"&amp;20ＭＹ1</oddHeader>
    <oddFooter>&amp;RMY1訓練実施記録集計表20151222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x14ac:dyDescent="0.15"/>
  <cols>
    <col min="1" max="1" width="20.625" style="30" customWidth="1"/>
    <col min="2" max="2" width="28.625" style="30" customWidth="1"/>
    <col min="3" max="6" width="7.625" style="30" customWidth="1"/>
    <col min="7" max="8" width="9.625" style="30" customWidth="1"/>
    <col min="9" max="9" width="19.625" style="30" customWidth="1"/>
    <col min="10" max="10" width="2.625" style="30" customWidth="1"/>
    <col min="11" max="11" width="12.625" style="30" customWidth="1"/>
    <col min="12" max="12" width="24.625" style="30" customWidth="1"/>
    <col min="13" max="16384" width="9" style="30"/>
  </cols>
  <sheetData>
    <row r="1" spans="1:12" ht="14.25" x14ac:dyDescent="0.15">
      <c r="A1" s="229" t="s">
        <v>139</v>
      </c>
      <c r="B1" s="229"/>
      <c r="C1" s="229"/>
      <c r="D1" s="229"/>
      <c r="E1" s="229"/>
      <c r="F1" s="229"/>
      <c r="G1" s="229"/>
      <c r="H1" s="229"/>
      <c r="I1" s="229"/>
      <c r="J1" s="229"/>
      <c r="K1" s="229"/>
      <c r="L1" s="229"/>
    </row>
    <row r="2" spans="1:12" ht="11.25" customHeight="1" x14ac:dyDescent="0.15">
      <c r="A2" s="31" t="s">
        <v>0</v>
      </c>
      <c r="B2" s="100" t="s">
        <v>125</v>
      </c>
      <c r="I2" s="230" t="s">
        <v>50</v>
      </c>
      <c r="J2" s="231"/>
      <c r="K2" s="231"/>
      <c r="L2" s="232"/>
    </row>
    <row r="3" spans="1:12" x14ac:dyDescent="0.15">
      <c r="A3" s="31" t="s">
        <v>2</v>
      </c>
      <c r="B3" s="66"/>
      <c r="C3" s="239" t="s">
        <v>32</v>
      </c>
      <c r="D3" s="240"/>
      <c r="E3" s="240"/>
      <c r="F3" s="240"/>
      <c r="G3" s="240"/>
      <c r="H3" s="98"/>
      <c r="I3" s="233"/>
      <c r="J3" s="234"/>
      <c r="K3" s="234"/>
      <c r="L3" s="235"/>
    </row>
    <row r="4" spans="1:12" ht="22.5" x14ac:dyDescent="0.15">
      <c r="A4" s="33" t="s">
        <v>33</v>
      </c>
      <c r="B4" s="34" t="s">
        <v>4</v>
      </c>
      <c r="C4" s="241" t="s">
        <v>34</v>
      </c>
      <c r="D4" s="241"/>
      <c r="E4" s="241"/>
      <c r="F4" s="241"/>
      <c r="G4" s="241"/>
      <c r="H4" s="99"/>
      <c r="I4" s="236"/>
      <c r="J4" s="237"/>
      <c r="K4" s="237"/>
      <c r="L4" s="238"/>
    </row>
    <row r="6" spans="1:12" ht="22.5" customHeight="1" x14ac:dyDescent="0.15">
      <c r="A6" s="242" t="s">
        <v>5</v>
      </c>
      <c r="B6" s="242" t="s">
        <v>6</v>
      </c>
      <c r="C6" s="243" t="s">
        <v>7</v>
      </c>
      <c r="D6" s="243"/>
      <c r="E6" s="242" t="s">
        <v>8</v>
      </c>
      <c r="F6" s="242"/>
      <c r="G6" s="264" t="s">
        <v>140</v>
      </c>
      <c r="H6" s="265"/>
      <c r="I6" s="246" t="s">
        <v>35</v>
      </c>
      <c r="J6" s="247"/>
      <c r="K6" s="242" t="s">
        <v>36</v>
      </c>
      <c r="L6" s="242"/>
    </row>
    <row r="7" spans="1:12" x14ac:dyDescent="0.15">
      <c r="A7" s="242"/>
      <c r="B7" s="242"/>
      <c r="C7" s="100" t="s">
        <v>9</v>
      </c>
      <c r="D7" s="100" t="s">
        <v>10</v>
      </c>
      <c r="E7" s="100" t="s">
        <v>9</v>
      </c>
      <c r="F7" s="100" t="s">
        <v>10</v>
      </c>
      <c r="G7" s="101" t="s">
        <v>95</v>
      </c>
      <c r="H7" s="101" t="s">
        <v>96</v>
      </c>
      <c r="I7" s="248"/>
      <c r="J7" s="249"/>
      <c r="K7" s="100" t="s">
        <v>37</v>
      </c>
      <c r="L7" s="100" t="s">
        <v>38</v>
      </c>
    </row>
    <row r="8" spans="1:12" x14ac:dyDescent="0.15">
      <c r="A8" s="103" t="s">
        <v>51</v>
      </c>
      <c r="B8" s="46" t="s">
        <v>52</v>
      </c>
      <c r="C8" s="96">
        <v>0.25</v>
      </c>
      <c r="D8" s="96"/>
      <c r="E8" s="111"/>
      <c r="F8" s="111"/>
      <c r="G8" s="110"/>
      <c r="H8" s="110"/>
      <c r="I8" s="196"/>
      <c r="J8" s="197"/>
      <c r="K8" s="114"/>
      <c r="L8" s="114"/>
    </row>
    <row r="9" spans="1:12" x14ac:dyDescent="0.15">
      <c r="A9" s="218" t="s">
        <v>53</v>
      </c>
      <c r="B9" s="38" t="s">
        <v>54</v>
      </c>
      <c r="C9" s="221">
        <v>0.5</v>
      </c>
      <c r="D9" s="221"/>
      <c r="E9" s="224"/>
      <c r="F9" s="224"/>
      <c r="G9" s="215"/>
      <c r="H9" s="215"/>
      <c r="I9" s="209"/>
      <c r="J9" s="210"/>
      <c r="K9" s="250"/>
      <c r="L9" s="250"/>
    </row>
    <row r="10" spans="1:12" x14ac:dyDescent="0.15">
      <c r="A10" s="219"/>
      <c r="B10" s="39" t="s">
        <v>55</v>
      </c>
      <c r="C10" s="222"/>
      <c r="D10" s="222"/>
      <c r="E10" s="225"/>
      <c r="F10" s="225"/>
      <c r="G10" s="216"/>
      <c r="H10" s="216"/>
      <c r="I10" s="211"/>
      <c r="J10" s="212"/>
      <c r="K10" s="251"/>
      <c r="L10" s="251"/>
    </row>
    <row r="11" spans="1:12" x14ac:dyDescent="0.15">
      <c r="A11" s="219"/>
      <c r="B11" s="39" t="s">
        <v>56</v>
      </c>
      <c r="C11" s="222"/>
      <c r="D11" s="222"/>
      <c r="E11" s="225"/>
      <c r="F11" s="225"/>
      <c r="G11" s="216"/>
      <c r="H11" s="216"/>
      <c r="I11" s="211"/>
      <c r="J11" s="212"/>
      <c r="K11" s="251"/>
      <c r="L11" s="251"/>
    </row>
    <row r="12" spans="1:12" x14ac:dyDescent="0.15">
      <c r="A12" s="219"/>
      <c r="B12" s="39" t="s">
        <v>57</v>
      </c>
      <c r="C12" s="222"/>
      <c r="D12" s="222"/>
      <c r="E12" s="225"/>
      <c r="F12" s="225"/>
      <c r="G12" s="216"/>
      <c r="H12" s="216"/>
      <c r="I12" s="211"/>
      <c r="J12" s="212"/>
      <c r="K12" s="251"/>
      <c r="L12" s="251"/>
    </row>
    <row r="13" spans="1:12" x14ac:dyDescent="0.15">
      <c r="A13" s="219"/>
      <c r="B13" s="39" t="s">
        <v>58</v>
      </c>
      <c r="C13" s="222"/>
      <c r="D13" s="222"/>
      <c r="E13" s="225"/>
      <c r="F13" s="225"/>
      <c r="G13" s="216"/>
      <c r="H13" s="216"/>
      <c r="I13" s="211"/>
      <c r="J13" s="212"/>
      <c r="K13" s="251"/>
      <c r="L13" s="251"/>
    </row>
    <row r="14" spans="1:12" x14ac:dyDescent="0.15">
      <c r="A14" s="220"/>
      <c r="B14" s="40" t="s">
        <v>59</v>
      </c>
      <c r="C14" s="223"/>
      <c r="D14" s="223"/>
      <c r="E14" s="226"/>
      <c r="F14" s="226"/>
      <c r="G14" s="217"/>
      <c r="H14" s="217"/>
      <c r="I14" s="213"/>
      <c r="J14" s="214"/>
      <c r="K14" s="252"/>
      <c r="L14" s="252"/>
    </row>
    <row r="15" spans="1:12" x14ac:dyDescent="0.15">
      <c r="A15" s="105" t="s">
        <v>126</v>
      </c>
      <c r="B15" s="43" t="s">
        <v>60</v>
      </c>
      <c r="C15" s="97">
        <v>0.25</v>
      </c>
      <c r="D15" s="97"/>
      <c r="E15" s="113"/>
      <c r="F15" s="113"/>
      <c r="G15" s="110"/>
      <c r="H15" s="110"/>
      <c r="I15" s="196"/>
      <c r="J15" s="197"/>
      <c r="K15" s="114"/>
      <c r="L15" s="114"/>
    </row>
    <row r="16" spans="1:12" x14ac:dyDescent="0.15">
      <c r="A16" s="218" t="s">
        <v>61</v>
      </c>
      <c r="B16" s="38" t="s">
        <v>62</v>
      </c>
      <c r="C16" s="221">
        <v>0.25</v>
      </c>
      <c r="D16" s="221">
        <v>0.5</v>
      </c>
      <c r="E16" s="224"/>
      <c r="F16" s="224"/>
      <c r="G16" s="215"/>
      <c r="H16" s="215"/>
      <c r="I16" s="209"/>
      <c r="J16" s="210"/>
      <c r="K16" s="250"/>
      <c r="L16" s="250"/>
    </row>
    <row r="17" spans="1:12" x14ac:dyDescent="0.15">
      <c r="A17" s="220"/>
      <c r="B17" s="40" t="s">
        <v>63</v>
      </c>
      <c r="C17" s="223"/>
      <c r="D17" s="223"/>
      <c r="E17" s="226"/>
      <c r="F17" s="226"/>
      <c r="G17" s="217"/>
      <c r="H17" s="217"/>
      <c r="I17" s="213"/>
      <c r="J17" s="214"/>
      <c r="K17" s="252"/>
      <c r="L17" s="252"/>
    </row>
    <row r="18" spans="1:12" x14ac:dyDescent="0.15">
      <c r="A18" s="105" t="s">
        <v>64</v>
      </c>
      <c r="B18" s="43" t="s">
        <v>65</v>
      </c>
      <c r="C18" s="97">
        <v>0.25</v>
      </c>
      <c r="D18" s="97">
        <v>0.5</v>
      </c>
      <c r="E18" s="113"/>
      <c r="F18" s="113"/>
      <c r="G18" s="110"/>
      <c r="H18" s="110"/>
      <c r="I18" s="196"/>
      <c r="J18" s="197"/>
      <c r="K18" s="114"/>
      <c r="L18" s="114"/>
    </row>
    <row r="19" spans="1:12" x14ac:dyDescent="0.15">
      <c r="A19" s="218" t="s">
        <v>66</v>
      </c>
      <c r="B19" s="38" t="s">
        <v>127</v>
      </c>
      <c r="C19" s="221">
        <v>0.5</v>
      </c>
      <c r="D19" s="221">
        <v>1</v>
      </c>
      <c r="E19" s="224"/>
      <c r="F19" s="224"/>
      <c r="G19" s="215"/>
      <c r="H19" s="215"/>
      <c r="I19" s="209"/>
      <c r="J19" s="210"/>
      <c r="K19" s="250"/>
      <c r="L19" s="250"/>
    </row>
    <row r="20" spans="1:12" x14ac:dyDescent="0.15">
      <c r="A20" s="220"/>
      <c r="B20" s="40" t="s">
        <v>67</v>
      </c>
      <c r="C20" s="223"/>
      <c r="D20" s="223"/>
      <c r="E20" s="226"/>
      <c r="F20" s="226"/>
      <c r="G20" s="217"/>
      <c r="H20" s="217"/>
      <c r="I20" s="213"/>
      <c r="J20" s="214"/>
      <c r="K20" s="252"/>
      <c r="L20" s="252"/>
    </row>
    <row r="21" spans="1:12" x14ac:dyDescent="0.15">
      <c r="A21" s="104" t="s">
        <v>68</v>
      </c>
      <c r="B21" s="109" t="s">
        <v>128</v>
      </c>
      <c r="C21" s="102">
        <v>0.5</v>
      </c>
      <c r="D21" s="102">
        <v>1</v>
      </c>
      <c r="E21" s="112"/>
      <c r="F21" s="112"/>
      <c r="G21" s="110"/>
      <c r="H21" s="110"/>
      <c r="I21" s="196"/>
      <c r="J21" s="197"/>
      <c r="K21" s="114"/>
      <c r="L21" s="114"/>
    </row>
    <row r="22" spans="1:12" x14ac:dyDescent="0.15">
      <c r="A22" s="35" t="s">
        <v>69</v>
      </c>
      <c r="B22" s="36"/>
      <c r="C22" s="37"/>
      <c r="D22" s="37"/>
      <c r="E22" s="53"/>
      <c r="F22" s="53"/>
      <c r="G22" s="110"/>
      <c r="H22" s="110"/>
      <c r="I22" s="196"/>
      <c r="J22" s="197"/>
      <c r="K22" s="114"/>
      <c r="L22" s="114"/>
    </row>
    <row r="23" spans="1:12" x14ac:dyDescent="0.15">
      <c r="A23" s="35" t="s">
        <v>70</v>
      </c>
      <c r="B23" s="36" t="s">
        <v>129</v>
      </c>
      <c r="C23" s="37">
        <v>0.25</v>
      </c>
      <c r="D23" s="37"/>
      <c r="E23" s="53"/>
      <c r="F23" s="53"/>
      <c r="G23" s="110"/>
      <c r="H23" s="110"/>
      <c r="I23" s="196"/>
      <c r="J23" s="197"/>
      <c r="K23" s="114"/>
      <c r="L23" s="114"/>
    </row>
    <row r="24" spans="1:12" x14ac:dyDescent="0.15">
      <c r="A24" s="35" t="s">
        <v>71</v>
      </c>
      <c r="B24" s="36" t="s">
        <v>72</v>
      </c>
      <c r="C24" s="37">
        <v>0.25</v>
      </c>
      <c r="D24" s="37"/>
      <c r="E24" s="53"/>
      <c r="F24" s="53"/>
      <c r="G24" s="110"/>
      <c r="H24" s="110"/>
      <c r="I24" s="196"/>
      <c r="J24" s="197"/>
      <c r="K24" s="114"/>
      <c r="L24" s="114"/>
    </row>
    <row r="25" spans="1:12" x14ac:dyDescent="0.15">
      <c r="A25" s="105" t="s">
        <v>73</v>
      </c>
      <c r="B25" s="43"/>
      <c r="C25" s="97"/>
      <c r="D25" s="97"/>
      <c r="E25" s="113"/>
      <c r="F25" s="113"/>
      <c r="G25" s="74"/>
      <c r="H25" s="74"/>
      <c r="I25" s="196"/>
      <c r="J25" s="197"/>
      <c r="K25" s="114"/>
      <c r="L25" s="114"/>
    </row>
    <row r="26" spans="1:12" x14ac:dyDescent="0.15">
      <c r="B26" s="48" t="s">
        <v>39</v>
      </c>
      <c r="C26" s="49" t="s">
        <v>141</v>
      </c>
      <c r="D26" s="49" t="s">
        <v>141</v>
      </c>
      <c r="E26" s="50">
        <f>SUM(E8:E25)</f>
        <v>0</v>
      </c>
      <c r="F26" s="50">
        <f>SUM(F8:F25)</f>
        <v>0</v>
      </c>
      <c r="G26" s="51" t="s">
        <v>40</v>
      </c>
      <c r="H26" s="51"/>
      <c r="I26" s="207" t="s">
        <v>92</v>
      </c>
      <c r="J26" s="207"/>
      <c r="K26" s="207"/>
      <c r="L26" s="207"/>
    </row>
    <row r="27" spans="1:12" x14ac:dyDescent="0.15">
      <c r="B27" s="48" t="s">
        <v>41</v>
      </c>
      <c r="C27" s="227">
        <v>8</v>
      </c>
      <c r="D27" s="228"/>
      <c r="E27" s="227">
        <f>E26+F26</f>
        <v>0</v>
      </c>
      <c r="F27" s="228"/>
      <c r="G27" s="51" t="s">
        <v>42</v>
      </c>
      <c r="H27" s="51"/>
      <c r="I27" s="208"/>
      <c r="J27" s="208"/>
      <c r="K27" s="208"/>
      <c r="L27" s="208"/>
    </row>
    <row r="28" spans="1:12" x14ac:dyDescent="0.15">
      <c r="A28" s="30" t="s">
        <v>43</v>
      </c>
      <c r="F28" s="30" t="s">
        <v>44</v>
      </c>
    </row>
    <row r="29" spans="1:12" ht="22.5" x14ac:dyDescent="0.15">
      <c r="A29" s="67" t="s">
        <v>45</v>
      </c>
      <c r="B29" s="198"/>
      <c r="C29" s="199"/>
      <c r="D29" s="199"/>
      <c r="E29" s="200"/>
      <c r="F29" s="51"/>
      <c r="G29" s="201" t="s">
        <v>48</v>
      </c>
      <c r="H29" s="202"/>
      <c r="I29" s="115"/>
      <c r="J29" s="75" t="s">
        <v>4</v>
      </c>
      <c r="K29" s="68" t="s">
        <v>49</v>
      </c>
      <c r="L29" s="69"/>
    </row>
    <row r="30" spans="1:12" x14ac:dyDescent="0.15">
      <c r="A30" s="67" t="s">
        <v>30</v>
      </c>
      <c r="B30" s="198"/>
      <c r="C30" s="199"/>
      <c r="D30" s="199"/>
      <c r="E30" s="200"/>
      <c r="F30" s="51"/>
      <c r="G30" s="203" t="s">
        <v>143</v>
      </c>
      <c r="H30" s="204"/>
      <c r="I30" s="205"/>
      <c r="J30" s="206"/>
      <c r="K30" s="67" t="s">
        <v>91</v>
      </c>
      <c r="L30" s="69"/>
    </row>
    <row r="31" spans="1:12" x14ac:dyDescent="0.15">
      <c r="A31" s="67" t="s">
        <v>46</v>
      </c>
      <c r="B31" s="198"/>
      <c r="C31" s="199"/>
      <c r="D31" s="199"/>
      <c r="E31" s="200"/>
      <c r="G31" s="30" t="s">
        <v>144</v>
      </c>
    </row>
    <row r="32" spans="1:12" x14ac:dyDescent="0.15">
      <c r="A32" s="67" t="s">
        <v>93</v>
      </c>
      <c r="B32" s="198"/>
      <c r="C32" s="199"/>
      <c r="D32" s="199"/>
      <c r="E32" s="200"/>
      <c r="G32" s="30" t="s">
        <v>145</v>
      </c>
    </row>
    <row r="33" spans="1:12" x14ac:dyDescent="0.15">
      <c r="A33" s="67" t="s">
        <v>47</v>
      </c>
      <c r="B33" s="198"/>
      <c r="C33" s="199"/>
      <c r="D33" s="199"/>
      <c r="E33" s="200"/>
    </row>
    <row r="34" spans="1:12" x14ac:dyDescent="0.15">
      <c r="A34" s="51"/>
      <c r="B34" s="51"/>
      <c r="C34" s="51"/>
      <c r="D34" s="51"/>
      <c r="E34" s="51"/>
      <c r="F34" s="51"/>
      <c r="G34" s="51"/>
      <c r="H34" s="51"/>
      <c r="I34" s="51"/>
      <c r="J34" s="51"/>
      <c r="K34" s="51"/>
      <c r="L34" s="51"/>
    </row>
  </sheetData>
  <mergeCells count="60">
    <mergeCell ref="B32:E32"/>
    <mergeCell ref="B33:E33"/>
    <mergeCell ref="B29:E29"/>
    <mergeCell ref="G29:H29"/>
    <mergeCell ref="B30:E30"/>
    <mergeCell ref="G30:H30"/>
    <mergeCell ref="I30:J30"/>
    <mergeCell ref="B31:E31"/>
    <mergeCell ref="I23:J23"/>
    <mergeCell ref="I24:J24"/>
    <mergeCell ref="I25:J25"/>
    <mergeCell ref="I26:L27"/>
    <mergeCell ref="C27:D27"/>
    <mergeCell ref="E27:F27"/>
    <mergeCell ref="H19:H20"/>
    <mergeCell ref="I19:J20"/>
    <mergeCell ref="K19:K20"/>
    <mergeCell ref="L19:L20"/>
    <mergeCell ref="I21:J21"/>
    <mergeCell ref="I22:J22"/>
    <mergeCell ref="I16:J17"/>
    <mergeCell ref="K16:K17"/>
    <mergeCell ref="L16:L17"/>
    <mergeCell ref="I18:J18"/>
    <mergeCell ref="G19:G20"/>
    <mergeCell ref="K9:K14"/>
    <mergeCell ref="L9:L14"/>
    <mergeCell ref="I15:J15"/>
    <mergeCell ref="A16:A17"/>
    <mergeCell ref="C16:C17"/>
    <mergeCell ref="D16:D17"/>
    <mergeCell ref="E16:E17"/>
    <mergeCell ref="F16:F17"/>
    <mergeCell ref="G16:G17"/>
    <mergeCell ref="H16:H17"/>
    <mergeCell ref="A19:A20"/>
    <mergeCell ref="C19:C20"/>
    <mergeCell ref="D19:D20"/>
    <mergeCell ref="E19:E20"/>
    <mergeCell ref="F19:F20"/>
    <mergeCell ref="I8:J8"/>
    <mergeCell ref="A9:A14"/>
    <mergeCell ref="C9:C14"/>
    <mergeCell ref="D9:D14"/>
    <mergeCell ref="E9:E14"/>
    <mergeCell ref="F9:F14"/>
    <mergeCell ref="G9:G14"/>
    <mergeCell ref="H9:H14"/>
    <mergeCell ref="I9:J14"/>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斜体"&amp;20ＭＹ1</oddHeader>
    <oddFooter>&amp;RMY1訓練実施記録20151222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①MY2集計表</vt:lpstr>
      <vt:lpstr>②MY2実施記録</vt:lpstr>
      <vt:lpstr>③MY1集計表</vt:lpstr>
      <vt:lpstr>④MY1実施記録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2023-06-29T08:05:01Z</dcterms:modified>
</cp:coreProperties>
</file>